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HP\70-la\2511\"/>
    </mc:Choice>
  </mc:AlternateContent>
  <xr:revisionPtr revIDLastSave="0" documentId="13_ncr:1_{F7B7F5E9-FACB-4C40-9E41-2311306E6121}" xr6:coauthVersionLast="36" xr6:coauthVersionMax="47" xr10:uidLastSave="{00000000-0000-0000-0000-000000000000}"/>
  <bookViews>
    <workbookView xWindow="-105" yWindow="-105" windowWidth="19425" windowHeight="11505" activeTab="1" xr2:uid="{00000000-000D-0000-FFFF-FFFF00000000}"/>
  </bookViews>
  <sheets>
    <sheet name="入力例" sheetId="2" r:id="rId1"/>
    <sheet name="参加申込書" sheetId="5" r:id="rId2"/>
    <sheet name="実行委員使用" sheetId="3" r:id="rId3"/>
  </sheets>
  <definedNames>
    <definedName name="_xlnm.Print_Area" localSheetId="1">参加申込書!$B$1:$AK$34</definedName>
    <definedName name="_xlnm.Print_Area" localSheetId="0">入力例!$B$1:$AK$34</definedName>
  </definedNames>
  <calcPr calcId="191029"/>
</workbook>
</file>

<file path=xl/calcChain.xml><?xml version="1.0" encoding="utf-8"?>
<calcChain xmlns="http://schemas.openxmlformats.org/spreadsheetml/2006/main">
  <c r="C4" i="3" l="1"/>
  <c r="B28" i="2"/>
  <c r="AT4" i="3"/>
  <c r="AS4" i="3"/>
  <c r="AR4" i="3"/>
  <c r="AQ4" i="3"/>
  <c r="AP4" i="3"/>
  <c r="AO4" i="3"/>
  <c r="AN4" i="3"/>
  <c r="B28" i="5"/>
  <c r="AL4" i="3"/>
  <c r="AK4" i="3"/>
  <c r="AJ4" i="3"/>
  <c r="AI4" i="3"/>
  <c r="AA4" i="3" l="1"/>
  <c r="Z4" i="3"/>
  <c r="D4" i="3"/>
  <c r="AH4" i="3"/>
  <c r="AG4" i="3"/>
  <c r="AF4" i="3"/>
  <c r="AC4" i="3"/>
  <c r="AB4" i="3"/>
  <c r="Y4" i="3"/>
  <c r="X4" i="3"/>
  <c r="W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C36" i="5"/>
  <c r="AN25" i="5"/>
  <c r="AN24" i="5"/>
  <c r="AN23" i="5"/>
  <c r="AN22" i="5"/>
  <c r="S20" i="5"/>
  <c r="B4" i="3" s="1"/>
  <c r="F12" i="5"/>
  <c r="M12" i="5" s="1"/>
  <c r="M9" i="5"/>
  <c r="C36" i="2" l="1"/>
  <c r="M9" i="2"/>
  <c r="AN22" i="2"/>
  <c r="F12" i="2" l="1"/>
  <c r="M12" i="2" s="1"/>
  <c r="AN25" i="2" l="1"/>
  <c r="AO28" i="2"/>
  <c r="S20" i="2" l="1"/>
  <c r="AN23" i="2"/>
  <c r="AN24" i="2"/>
  <c r="AN2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澁谷義範</author>
  </authors>
  <commentList>
    <comment ref="I14" authorId="0" shapeId="0" xr:uid="{B2F20390-C1EE-4274-A5BF-E7A998F41458}">
      <text>
        <r>
          <rPr>
            <b/>
            <sz val="9"/>
            <color indexed="81"/>
            <rFont val="ＭＳ Ｐゴシック"/>
            <family val="3"/>
            <charset val="128"/>
          </rPr>
          <t>半角数字で入力お願いします。
余計なスペースは不要です。
半角でハイフンを入れてください。</t>
        </r>
      </text>
    </comment>
    <comment ref="X14" authorId="0" shapeId="0" xr:uid="{7112A3D9-8583-421A-9E6E-F5C154C4DF94}">
      <text>
        <r>
          <rPr>
            <b/>
            <sz val="9"/>
            <color indexed="81"/>
            <rFont val="ＭＳ Ｐゴシック"/>
            <family val="3"/>
            <charset val="128"/>
          </rPr>
          <t>半角数字で入力お願いします。
余計なスペースは不要です。</t>
        </r>
      </text>
    </comment>
    <comment ref="B15" authorId="0" shapeId="0" xr:uid="{CEB737DD-BAB4-4825-9938-3D72CD4F8CDB}">
      <text>
        <r>
          <rPr>
            <b/>
            <sz val="9"/>
            <color indexed="81"/>
            <rFont val="ＭＳ Ｐゴシック"/>
            <family val="3"/>
            <charset val="128"/>
          </rPr>
          <t>都県名から入力お願いします。
番地等の数字入力は全角でお願いします。</t>
        </r>
      </text>
    </comment>
    <comment ref="X15" authorId="0" shapeId="0" xr:uid="{718C6C1E-D968-471F-9013-19AAE99ACAD9}">
      <text>
        <r>
          <rPr>
            <b/>
            <sz val="9"/>
            <color indexed="81"/>
            <rFont val="ＭＳ Ｐゴシック"/>
            <family val="3"/>
            <charset val="128"/>
          </rPr>
          <t>半角数字で入力お願いします。
余計なスペースは不要です。</t>
        </r>
      </text>
    </comment>
    <comment ref="Y22" authorId="0" shapeId="0" xr:uid="{EABE7CA1-05D9-42A6-875C-8A5FF7A24AF8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姓と名の間に全角スペースを１つ入れて下さい。</t>
        </r>
      </text>
    </comment>
    <comment ref="Y24" authorId="0" shapeId="0" xr:uid="{6BBF9693-A9B0-4858-81A0-3F580938F648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姓と名の間に全角スペースを１つ入れて下さい。</t>
        </r>
      </text>
    </comment>
    <comment ref="G25" authorId="0" shapeId="0" xr:uid="{A630763D-32D1-4A03-BD6B-B9690FCEA660}">
      <text>
        <r>
          <rPr>
            <b/>
            <sz val="9"/>
            <color indexed="81"/>
            <rFont val="ＭＳ Ｐゴシック"/>
            <family val="3"/>
            <charset val="128"/>
          </rPr>
          <t>「・・・高等学校」や「・・・高校」と書かないで，６文字以内で入力お願いします。
また，不要なスペースは入力しないで下さい。</t>
        </r>
      </text>
    </comment>
    <comment ref="D28" authorId="0" shapeId="0" xr:uid="{00000000-0006-0000-01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
全角スペースを１つ入れて下さい。</t>
        </r>
      </text>
    </comment>
    <comment ref="K28" authorId="0" shapeId="0" xr:uid="{00000000-0006-0000-01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
全角スペースを１つ入れて下さい。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澁谷義範</author>
  </authors>
  <commentList>
    <comment ref="I14" authorId="0" shapeId="0" xr:uid="{89E4D815-0223-46CE-8F93-34862C4D9F81}">
      <text>
        <r>
          <rPr>
            <b/>
            <sz val="9"/>
            <color indexed="81"/>
            <rFont val="ＭＳ Ｐゴシック"/>
            <family val="3"/>
            <charset val="128"/>
          </rPr>
          <t>半角数字で入力お願いします。
余計なスペースは不要です。</t>
        </r>
      </text>
    </comment>
    <comment ref="X14" authorId="0" shapeId="0" xr:uid="{6ABF05A6-12C4-4300-8D67-FFA710132DE2}">
      <text>
        <r>
          <rPr>
            <b/>
            <sz val="9"/>
            <color indexed="81"/>
            <rFont val="ＭＳ Ｐゴシック"/>
            <family val="3"/>
            <charset val="128"/>
          </rPr>
          <t>半角数字で入力お願いします。
余計なスペースは不要です。</t>
        </r>
      </text>
    </comment>
    <comment ref="B15" authorId="0" shapeId="0" xr:uid="{1AF00418-EE2C-43FF-A6A7-D0FA4960D4C4}">
      <text>
        <r>
          <rPr>
            <b/>
            <sz val="9"/>
            <color indexed="81"/>
            <rFont val="ＭＳ Ｐゴシック"/>
            <family val="3"/>
            <charset val="128"/>
          </rPr>
          <t>都県名から入力お願いします。
番地等の数字入力は全角でお願いします。</t>
        </r>
      </text>
    </comment>
    <comment ref="X15" authorId="0" shapeId="0" xr:uid="{53154C3C-41B3-4FAC-9378-953C2A5B25E6}">
      <text>
        <r>
          <rPr>
            <b/>
            <sz val="9"/>
            <color indexed="81"/>
            <rFont val="ＭＳ Ｐゴシック"/>
            <family val="3"/>
            <charset val="128"/>
          </rPr>
          <t>半角数字で入力お願いします。
余計なスペースは不要です。</t>
        </r>
      </text>
    </comment>
    <comment ref="Y22" authorId="0" shapeId="0" xr:uid="{5730EC9F-D715-4805-85D2-F60654530D17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姓と名の間に全角スペースを１つ入れて下さい。</t>
        </r>
      </text>
    </comment>
    <comment ref="Y24" authorId="0" shapeId="0" xr:uid="{2D871490-199F-4943-80E2-AC4A9E401C3A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姓と名の間に全角スペースを１つ入れて下さい。</t>
        </r>
      </text>
    </comment>
    <comment ref="G25" authorId="0" shapeId="0" xr:uid="{D6784C0C-125F-4594-B14D-8AA43EAE09BC}">
      <text>
        <r>
          <rPr>
            <b/>
            <sz val="9"/>
            <color indexed="81"/>
            <rFont val="ＭＳ Ｐゴシック"/>
            <family val="3"/>
            <charset val="128"/>
          </rPr>
          <t>「・・・高等学校」や「・・・高校」と書かないで，６文字以内で入力お願いします。
また，不要なスペースは入力しないで下さい。</t>
        </r>
      </text>
    </comment>
  </commentList>
</comments>
</file>

<file path=xl/sharedStrings.xml><?xml version="1.0" encoding="utf-8"?>
<sst xmlns="http://schemas.openxmlformats.org/spreadsheetml/2006/main" count="240" uniqueCount="123">
  <si>
    <t>千葉</t>
    <rPh sb="0" eb="2">
      <t>チバ</t>
    </rPh>
    <phoneticPr fontId="8"/>
  </si>
  <si>
    <t>学校所在地</t>
  </si>
  <si>
    <t>〒</t>
    <phoneticPr fontId="8"/>
  </si>
  <si>
    <t>都県名</t>
    <rPh sb="0" eb="2">
      <t>トケン</t>
    </rPh>
    <rPh sb="2" eb="3">
      <t>メイ</t>
    </rPh>
    <phoneticPr fontId="3"/>
  </si>
  <si>
    <t>予選通過順位</t>
    <rPh sb="0" eb="2">
      <t>ヨセン</t>
    </rPh>
    <rPh sb="2" eb="4">
      <t>ツウカ</t>
    </rPh>
    <rPh sb="4" eb="6">
      <t>ジュンイ</t>
    </rPh>
    <phoneticPr fontId="3"/>
  </si>
  <si>
    <t>※</t>
    <phoneticPr fontId="3"/>
  </si>
  <si>
    <t>性別</t>
    <rPh sb="0" eb="2">
      <t>セイベツ</t>
    </rPh>
    <phoneticPr fontId="3"/>
  </si>
  <si>
    <t>男子</t>
    <rPh sb="0" eb="2">
      <t>ダンシ</t>
    </rPh>
    <phoneticPr fontId="3"/>
  </si>
  <si>
    <t>１位</t>
    <rPh sb="1" eb="2">
      <t>イ</t>
    </rPh>
    <phoneticPr fontId="8"/>
  </si>
  <si>
    <t>（ふりがな）</t>
  </si>
  <si>
    <t>学校名〔正式名称〕</t>
    <phoneticPr fontId="8"/>
  </si>
  <si>
    <t>学校名〔略称〕</t>
    <phoneticPr fontId="8"/>
  </si>
  <si>
    <t>教諭</t>
    <rPh sb="0" eb="2">
      <t>キョウユ</t>
    </rPh>
    <phoneticPr fontId="3"/>
  </si>
  <si>
    <t>出場選手名</t>
    <rPh sb="0" eb="2">
      <t>シュツジョウ</t>
    </rPh>
    <rPh sb="2" eb="4">
      <t>センシュ</t>
    </rPh>
    <rPh sb="4" eb="5">
      <t>メイ</t>
    </rPh>
    <phoneticPr fontId="8"/>
  </si>
  <si>
    <t>選手氏名</t>
    <rPh sb="0" eb="2">
      <t>センシュ</t>
    </rPh>
    <rPh sb="2" eb="3">
      <t>シ</t>
    </rPh>
    <rPh sb="3" eb="4">
      <t>メイ</t>
    </rPh>
    <phoneticPr fontId="8"/>
  </si>
  <si>
    <t>ふりがな</t>
    <phoneticPr fontId="8"/>
  </si>
  <si>
    <t>学年</t>
    <rPh sb="0" eb="2">
      <t>ガクネン</t>
    </rPh>
    <phoneticPr fontId="8"/>
  </si>
  <si>
    <t>段級</t>
    <rPh sb="0" eb="1">
      <t>ダン</t>
    </rPh>
    <rPh sb="1" eb="2">
      <t>キュウ</t>
    </rPh>
    <phoneticPr fontId="8"/>
  </si>
  <si>
    <t>1年</t>
    <rPh sb="1" eb="2">
      <t>ネン</t>
    </rPh>
    <phoneticPr fontId="8"/>
  </si>
  <si>
    <t>2級以下</t>
    <rPh sb="1" eb="4">
      <t>キュウイカ</t>
    </rPh>
    <phoneticPr fontId="8"/>
  </si>
  <si>
    <t>2年</t>
    <rPh sb="1" eb="2">
      <t>ネン</t>
    </rPh>
    <phoneticPr fontId="8"/>
  </si>
  <si>
    <t>無</t>
    <rPh sb="0" eb="1">
      <t>ム</t>
    </rPh>
    <phoneticPr fontId="8"/>
  </si>
  <si>
    <t>1級</t>
    <rPh sb="1" eb="2">
      <t>キュウ</t>
    </rPh>
    <phoneticPr fontId="8"/>
  </si>
  <si>
    <t>参段</t>
    <rPh sb="0" eb="1">
      <t>サン</t>
    </rPh>
    <rPh sb="1" eb="2">
      <t>ダン</t>
    </rPh>
    <phoneticPr fontId="8"/>
  </si>
  <si>
    <t>女子</t>
    <rPh sb="0" eb="2">
      <t>ジョシ</t>
    </rPh>
    <phoneticPr fontId="3"/>
  </si>
  <si>
    <t>茨城</t>
    <rPh sb="0" eb="2">
      <t>イバラギ</t>
    </rPh>
    <phoneticPr fontId="8"/>
  </si>
  <si>
    <t>２位</t>
    <rPh sb="1" eb="2">
      <t>イ</t>
    </rPh>
    <phoneticPr fontId="8"/>
  </si>
  <si>
    <t>群馬</t>
    <rPh sb="0" eb="2">
      <t>グンマ</t>
    </rPh>
    <phoneticPr fontId="8"/>
  </si>
  <si>
    <t>３位</t>
    <rPh sb="1" eb="2">
      <t>イ</t>
    </rPh>
    <phoneticPr fontId="8"/>
  </si>
  <si>
    <t>東京</t>
    <rPh sb="0" eb="2">
      <t>トウキョウ</t>
    </rPh>
    <phoneticPr fontId="8"/>
  </si>
  <si>
    <t>初段</t>
    <rPh sb="0" eb="2">
      <t>ショダン</t>
    </rPh>
    <phoneticPr fontId="8"/>
  </si>
  <si>
    <t>神奈川</t>
    <rPh sb="0" eb="3">
      <t>カナガワ</t>
    </rPh>
    <phoneticPr fontId="8"/>
  </si>
  <si>
    <t>弐段</t>
    <rPh sb="0" eb="1">
      <t>ニ</t>
    </rPh>
    <rPh sb="1" eb="2">
      <t>ダン</t>
    </rPh>
    <phoneticPr fontId="8"/>
  </si>
  <si>
    <t>埼玉</t>
    <rPh sb="0" eb="2">
      <t>サイタマ</t>
    </rPh>
    <phoneticPr fontId="8"/>
  </si>
  <si>
    <t>栃木</t>
    <rPh sb="0" eb="2">
      <t>トチギ</t>
    </rPh>
    <phoneticPr fontId="8"/>
  </si>
  <si>
    <t>山梨</t>
    <rPh sb="0" eb="2">
      <t>ヤマナシ</t>
    </rPh>
    <phoneticPr fontId="8"/>
  </si>
  <si>
    <t>種別</t>
    <rPh sb="0" eb="2">
      <t>シュベツ</t>
    </rPh>
    <phoneticPr fontId="3"/>
  </si>
  <si>
    <t>個人</t>
    <rPh sb="0" eb="2">
      <t>コジン</t>
    </rPh>
    <phoneticPr fontId="2"/>
  </si>
  <si>
    <t>団体</t>
    <rPh sb="0" eb="2">
      <t>ダンタイ</t>
    </rPh>
    <phoneticPr fontId="2"/>
  </si>
  <si>
    <t>部活動指導員</t>
    <rPh sb="0" eb="3">
      <t>ブカツドウ</t>
    </rPh>
    <rPh sb="3" eb="6">
      <t>シドウイン</t>
    </rPh>
    <phoneticPr fontId="2"/>
  </si>
  <si>
    <t>注１．※欄には何も記入しないでください。</t>
    <rPh sb="4" eb="5">
      <t>ラン</t>
    </rPh>
    <rPh sb="7" eb="8">
      <t>ナニ</t>
    </rPh>
    <rPh sb="9" eb="11">
      <t>キニュウ</t>
    </rPh>
    <phoneticPr fontId="3"/>
  </si>
  <si>
    <r>
      <t>注２．氏名とふりがなの欄は姓と名の間を</t>
    </r>
    <r>
      <rPr>
        <b/>
        <u/>
        <sz val="11"/>
        <rFont val="ＭＳ 明朝"/>
        <family val="1"/>
        <charset val="128"/>
      </rPr>
      <t>全角で１マス</t>
    </r>
    <r>
      <rPr>
        <sz val="11"/>
        <rFont val="ＭＳ 明朝"/>
        <family val="1"/>
        <charset val="128"/>
      </rPr>
      <t>空けてください。</t>
    </r>
    <rPh sb="0" eb="1">
      <t>チュウ</t>
    </rPh>
    <rPh sb="3" eb="5">
      <t>シメイ</t>
    </rPh>
    <rPh sb="11" eb="12">
      <t>ラン</t>
    </rPh>
    <rPh sb="13" eb="14">
      <t>セイ</t>
    </rPh>
    <rPh sb="15" eb="16">
      <t>メイ</t>
    </rPh>
    <rPh sb="17" eb="18">
      <t>アイダ</t>
    </rPh>
    <rPh sb="19" eb="21">
      <t>ゼンカク</t>
    </rPh>
    <rPh sb="25" eb="26">
      <t>ア</t>
    </rPh>
    <phoneticPr fontId="3"/>
  </si>
  <si>
    <r>
      <t>注３．学校名〔略称〕は「・・・高等学校」を書かないで、</t>
    </r>
    <r>
      <rPr>
        <b/>
        <u/>
        <sz val="11"/>
        <rFont val="ＭＳ 明朝"/>
        <family val="1"/>
        <charset val="128"/>
      </rPr>
      <t>６文字以内</t>
    </r>
    <r>
      <rPr>
        <sz val="11"/>
        <rFont val="ＭＳ 明朝"/>
        <family val="1"/>
        <charset val="128"/>
      </rPr>
      <t>で記入してください。</t>
    </r>
    <rPh sb="7" eb="9">
      <t>リャクショウ</t>
    </rPh>
    <phoneticPr fontId="3"/>
  </si>
  <si>
    <t>団個
重複</t>
    <rPh sb="0" eb="1">
      <t>ダン</t>
    </rPh>
    <rPh sb="1" eb="2">
      <t>コ</t>
    </rPh>
    <rPh sb="3" eb="5">
      <t>チョウフク</t>
    </rPh>
    <phoneticPr fontId="8"/>
  </si>
  <si>
    <t>Ｃ</t>
    <phoneticPr fontId="8"/>
  </si>
  <si>
    <t>Ｄ</t>
    <phoneticPr fontId="8"/>
  </si>
  <si>
    <t>Ｂ</t>
    <phoneticPr fontId="8"/>
  </si>
  <si>
    <t>Ａ</t>
    <phoneticPr fontId="8"/>
  </si>
  <si>
    <t>有</t>
    <rPh sb="0" eb="1">
      <t>ユウ</t>
    </rPh>
    <phoneticPr fontId="8"/>
  </si>
  <si>
    <t>無</t>
    <rPh sb="0" eb="1">
      <t>ナ</t>
    </rPh>
    <phoneticPr fontId="8"/>
  </si>
  <si>
    <t>公共交通機関</t>
    <rPh sb="0" eb="6">
      <t>コウキョウコウツウキカン</t>
    </rPh>
    <phoneticPr fontId="8"/>
  </si>
  <si>
    <t>大型バス</t>
    <rPh sb="0" eb="2">
      <t>オオガタ</t>
    </rPh>
    <phoneticPr fontId="8"/>
  </si>
  <si>
    <t>中型・マイクロバス</t>
    <rPh sb="0" eb="2">
      <t>チュウガタ</t>
    </rPh>
    <phoneticPr fontId="8"/>
  </si>
  <si>
    <t>自家用車</t>
    <rPh sb="0" eb="4">
      <t>ジカヨウシャ</t>
    </rPh>
    <phoneticPr fontId="8"/>
  </si>
  <si>
    <t>その他</t>
    <rPh sb="2" eb="3">
      <t>タ</t>
    </rPh>
    <phoneticPr fontId="8"/>
  </si>
  <si>
    <t>講師</t>
    <rPh sb="0" eb="2">
      <t>コウシ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</si>
  <si>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</si>
  <si>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</si>
  <si>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r>
      <t>　　　　　</t>
    </r>
    <r>
      <rPr>
        <u/>
        <sz val="11"/>
        <rFont val="ＭＳ 明朝"/>
        <family val="1"/>
        <charset val="128"/>
      </rPr>
      <t>　　　　 　　</t>
    </r>
    <r>
      <rPr>
        <sz val="11"/>
        <rFont val="ＭＳ 明朝"/>
        <family val="1"/>
        <charset val="128"/>
      </rPr>
      <t>　高等学校長　</t>
    </r>
    <r>
      <rPr>
        <u/>
        <sz val="11"/>
        <rFont val="ＭＳ 明朝"/>
        <family val="1"/>
        <charset val="128"/>
      </rPr>
      <t>　　　　　　　　　　　　　　　</t>
    </r>
    <r>
      <rPr>
        <sz val="11"/>
        <rFont val="ＭＳ 明朝"/>
        <family val="1"/>
        <charset val="128"/>
      </rPr>
      <t>　印</t>
    </r>
    <phoneticPr fontId="2"/>
  </si>
  <si>
    <t>高等学校長</t>
    <rPh sb="0" eb="2">
      <t>コウトウ</t>
    </rPh>
    <rPh sb="2" eb="5">
      <t>ガッコウチョウ</t>
    </rPh>
    <phoneticPr fontId="2"/>
  </si>
  <si>
    <t>印</t>
    <rPh sb="0" eb="1">
      <t>イン</t>
    </rPh>
    <phoneticPr fontId="2"/>
  </si>
  <si>
    <t>下記の者は</t>
    <phoneticPr fontId="2"/>
  </si>
  <si>
    <t>ＴＥＬ</t>
    <phoneticPr fontId="2"/>
  </si>
  <si>
    <t>ＦＡＸ</t>
    <phoneticPr fontId="2"/>
  </si>
  <si>
    <t>引率職員</t>
    <rPh sb="0" eb="2">
      <t>インソツ</t>
    </rPh>
    <rPh sb="2" eb="4">
      <t>ショクイン</t>
    </rPh>
    <phoneticPr fontId="2"/>
  </si>
  <si>
    <t>（ふりがな）</t>
    <phoneticPr fontId="2"/>
  </si>
  <si>
    <t>職</t>
    <rPh sb="0" eb="1">
      <t>ショク</t>
    </rPh>
    <phoneticPr fontId="2"/>
  </si>
  <si>
    <t>氏名</t>
    <rPh sb="0" eb="2">
      <t>シメイ</t>
    </rPh>
    <phoneticPr fontId="2"/>
  </si>
  <si>
    <t>教諭</t>
    <rPh sb="0" eb="2">
      <t>キョウユ</t>
    </rPh>
    <phoneticPr fontId="8"/>
  </si>
  <si>
    <t>令和７年</t>
    <rPh sb="0" eb="2">
      <t>レイワ</t>
    </rPh>
    <phoneticPr fontId="2"/>
  </si>
  <si>
    <t>生年月日</t>
    <rPh sb="0" eb="4">
      <t>セイネンガッピ</t>
    </rPh>
    <phoneticPr fontId="8"/>
  </si>
  <si>
    <t>高体連ID</t>
    <rPh sb="0" eb="3">
      <t>コウタイレン</t>
    </rPh>
    <phoneticPr fontId="8"/>
  </si>
  <si>
    <t>下記の者は本校在学生で、標記大会に出場することを認め健康診断の結果、参加申し込みをします。</t>
    <phoneticPr fontId="8"/>
  </si>
  <si>
    <t>入力後、保存ファイル名は、下記のとおり入力するようにお願いします。</t>
    <rPh sb="0" eb="3">
      <t>ニュウリョクゴ</t>
    </rPh>
    <rPh sb="4" eb="6">
      <t>ホゾン</t>
    </rPh>
    <rPh sb="10" eb="11">
      <t>メイ</t>
    </rPh>
    <rPh sb="13" eb="15">
      <t>カキ</t>
    </rPh>
    <rPh sb="19" eb="21">
      <t>ニュウリョク</t>
    </rPh>
    <rPh sb="27" eb="28">
      <t>ネガ</t>
    </rPh>
    <phoneticPr fontId="2"/>
  </si>
  <si>
    <t>群馬県立前橋商工</t>
    <rPh sb="0" eb="4">
      <t>グンマケンリツ</t>
    </rPh>
    <rPh sb="4" eb="6">
      <t>マエバシ</t>
    </rPh>
    <rPh sb="6" eb="8">
      <t>ショウコウ</t>
    </rPh>
    <phoneticPr fontId="8"/>
  </si>
  <si>
    <t>前橋　二郎</t>
    <rPh sb="0" eb="2">
      <t>マエバシ</t>
    </rPh>
    <rPh sb="3" eb="5">
      <t>ジロウ</t>
    </rPh>
    <phoneticPr fontId="8"/>
  </si>
  <si>
    <t>前橋　一郎</t>
    <rPh sb="0" eb="2">
      <t>マエバシ</t>
    </rPh>
    <rPh sb="3" eb="5">
      <t>イチロウ</t>
    </rPh>
    <phoneticPr fontId="8"/>
  </si>
  <si>
    <t>群馬県前橋市南町四丁目３６番地３</t>
    <rPh sb="0" eb="3">
      <t>グンマケン</t>
    </rPh>
    <rPh sb="3" eb="6">
      <t>マエバシシ</t>
    </rPh>
    <rPh sb="6" eb="8">
      <t>ミナミマチ</t>
    </rPh>
    <rPh sb="8" eb="11">
      <t>ヨンチョウメ</t>
    </rPh>
    <rPh sb="13" eb="15">
      <t>バンチ</t>
    </rPh>
    <phoneticPr fontId="8"/>
  </si>
  <si>
    <t>都道府県名</t>
    <rPh sb="0" eb="5">
      <t>トドウフケンメイ</t>
    </rPh>
    <phoneticPr fontId="23"/>
  </si>
  <si>
    <t>正式名称</t>
    <rPh sb="0" eb="2">
      <t>セイシキ</t>
    </rPh>
    <rPh sb="2" eb="4">
      <t>メイショウ</t>
    </rPh>
    <phoneticPr fontId="23"/>
  </si>
  <si>
    <t>ふりがな</t>
    <phoneticPr fontId="23"/>
  </si>
  <si>
    <t>外字</t>
    <rPh sb="0" eb="2">
      <t>ガイジ</t>
    </rPh>
    <phoneticPr fontId="23"/>
  </si>
  <si>
    <t>略称①</t>
    <rPh sb="0" eb="2">
      <t>リャクショウ</t>
    </rPh>
    <phoneticPr fontId="23"/>
  </si>
  <si>
    <t>よみかた</t>
    <phoneticPr fontId="23"/>
  </si>
  <si>
    <t>郵便番号</t>
    <rPh sb="0" eb="4">
      <t>ユウビンバンゴウ</t>
    </rPh>
    <phoneticPr fontId="23"/>
  </si>
  <si>
    <t>住所</t>
    <rPh sb="0" eb="2">
      <t>ジュウショ</t>
    </rPh>
    <phoneticPr fontId="23"/>
  </si>
  <si>
    <t>電話番号</t>
    <rPh sb="0" eb="4">
      <t>デンワバンゴウ</t>
    </rPh>
    <phoneticPr fontId="23"/>
  </si>
  <si>
    <t>FAX</t>
    <phoneticPr fontId="23"/>
  </si>
  <si>
    <t>引率</t>
    <rPh sb="0" eb="2">
      <t>インソツ</t>
    </rPh>
    <phoneticPr fontId="23"/>
  </si>
  <si>
    <t>監督</t>
    <phoneticPr fontId="23"/>
  </si>
  <si>
    <t>選手①</t>
    <phoneticPr fontId="23"/>
  </si>
  <si>
    <t>氏名</t>
    <rPh sb="0" eb="2">
      <t>シメイ</t>
    </rPh>
    <phoneticPr fontId="23"/>
  </si>
  <si>
    <t>性別</t>
    <rPh sb="0" eb="2">
      <t>セイベツ</t>
    </rPh>
    <phoneticPr fontId="23"/>
  </si>
  <si>
    <t>所属</t>
    <rPh sb="0" eb="2">
      <t>ショゾク</t>
    </rPh>
    <phoneticPr fontId="23"/>
  </si>
  <si>
    <t>職名</t>
    <rPh sb="0" eb="2">
      <t>ショクメイ</t>
    </rPh>
    <phoneticPr fontId="23"/>
  </si>
  <si>
    <t>電話番号</t>
    <rPh sb="0" eb="2">
      <t>デンワ</t>
    </rPh>
    <rPh sb="2" eb="4">
      <t>バンゴウ</t>
    </rPh>
    <phoneticPr fontId="23"/>
  </si>
  <si>
    <t>ID</t>
    <phoneticPr fontId="23"/>
  </si>
  <si>
    <t>学年</t>
    <rPh sb="0" eb="2">
      <t>ガクネン</t>
    </rPh>
    <phoneticPr fontId="23"/>
  </si>
  <si>
    <t>年齢</t>
    <rPh sb="0" eb="2">
      <t>ネンレイ</t>
    </rPh>
    <phoneticPr fontId="23"/>
  </si>
  <si>
    <t>生年月日</t>
    <rPh sb="0" eb="4">
      <t>セイネンガッピ</t>
    </rPh>
    <phoneticPr fontId="23"/>
  </si>
  <si>
    <t>個人</t>
    <rPh sb="0" eb="2">
      <t>コジン</t>
    </rPh>
    <phoneticPr fontId="23"/>
  </si>
  <si>
    <t>監督</t>
    <rPh sb="0" eb="2">
      <t>カントク</t>
    </rPh>
    <phoneticPr fontId="2"/>
  </si>
  <si>
    <t>選手・監督等の外字使用</t>
    <rPh sb="0" eb="2">
      <t>センシュ</t>
    </rPh>
    <rPh sb="3" eb="5">
      <t>カントク</t>
    </rPh>
    <rPh sb="5" eb="6">
      <t>トウ</t>
    </rPh>
    <rPh sb="7" eb="11">
      <t>ガイジシヨウ</t>
    </rPh>
    <phoneticPr fontId="8"/>
  </si>
  <si>
    <t>高崎　三郎</t>
    <rPh sb="0" eb="2">
      <t>タカサキ</t>
    </rPh>
    <rPh sb="3" eb="5">
      <t>サブロウ</t>
    </rPh>
    <phoneticPr fontId="8"/>
  </si>
  <si>
    <t>たかさき　さぶろう</t>
    <phoneticPr fontId="8"/>
  </si>
  <si>
    <t>群馬県立前橋商工高等学校</t>
    <rPh sb="0" eb="4">
      <t>グンマケンリツ</t>
    </rPh>
    <rPh sb="4" eb="6">
      <t>マエバシ</t>
    </rPh>
    <rPh sb="6" eb="8">
      <t>ショウコウ</t>
    </rPh>
    <rPh sb="8" eb="12">
      <t>コウトウガッコウ</t>
    </rPh>
    <phoneticPr fontId="8"/>
  </si>
  <si>
    <t>前橋商工</t>
    <rPh sb="3" eb="4">
      <t>コウ</t>
    </rPh>
    <phoneticPr fontId="8"/>
  </si>
  <si>
    <t>ぐんまけんりつまえばししょうこうこうとうがっこう</t>
    <phoneticPr fontId="8"/>
  </si>
  <si>
    <t>まえばししょうこう</t>
    <phoneticPr fontId="8"/>
  </si>
  <si>
    <t>前商　太郎</t>
    <rPh sb="0" eb="2">
      <t>マエショウ</t>
    </rPh>
    <rPh sb="3" eb="5">
      <t>タロウ</t>
    </rPh>
    <phoneticPr fontId="8"/>
  </si>
  <si>
    <t>まえしょう　たろう</t>
    <phoneticPr fontId="8"/>
  </si>
  <si>
    <t>高商　花子</t>
    <rPh sb="0" eb="1">
      <t>コウ</t>
    </rPh>
    <rPh sb="1" eb="2">
      <t>ショウ</t>
    </rPh>
    <rPh sb="3" eb="5">
      <t>ハナコ</t>
    </rPh>
    <phoneticPr fontId="8"/>
  </si>
  <si>
    <t>たかしょう　はなこ</t>
    <phoneticPr fontId="8"/>
  </si>
  <si>
    <t>令和７年度　第２回関東高等学校弓道選抜大会会長　殿</t>
    <rPh sb="0" eb="2">
      <t>レイワ</t>
    </rPh>
    <rPh sb="17" eb="19">
      <t>センバツ</t>
    </rPh>
    <phoneticPr fontId="2"/>
  </si>
  <si>
    <t>都県
順位</t>
    <rPh sb="0" eb="2">
      <t>トケン</t>
    </rPh>
    <rPh sb="3" eb="5">
      <t>ジュンイ</t>
    </rPh>
    <phoneticPr fontId="18"/>
  </si>
  <si>
    <t>４位</t>
    <rPh sb="1" eb="2">
      <t>イ</t>
    </rPh>
    <phoneticPr fontId="18"/>
  </si>
  <si>
    <t>５位</t>
    <rPh sb="1" eb="2">
      <t>イ</t>
    </rPh>
    <phoneticPr fontId="18"/>
  </si>
  <si>
    <t>令和７年度　第２回関東高等学校弓道選抜大会参加申込書（個人用）</t>
    <rPh sb="0" eb="2">
      <t>レイワ</t>
    </rPh>
    <rPh sb="17" eb="19">
      <t>センバツ</t>
    </rPh>
    <rPh sb="27" eb="29">
      <t>コジン</t>
    </rPh>
    <rPh sb="29" eb="30">
      <t>ヨウ</t>
    </rPh>
    <phoneticPr fontId="3"/>
  </si>
  <si>
    <t>個人</t>
    <rPh sb="0" eb="2">
      <t>コジン</t>
    </rPh>
    <phoneticPr fontId="18"/>
  </si>
  <si>
    <t>027-221-4489</t>
    <phoneticPr fontId="8"/>
  </si>
  <si>
    <t>027-243-2170</t>
    <phoneticPr fontId="8"/>
  </si>
  <si>
    <t>371-0805</t>
    <phoneticPr fontId="8"/>
  </si>
  <si>
    <t>性別</t>
    <rPh sb="0" eb="2">
      <t>セイベツ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</si>
</sst>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[&lt;=99999999]####\-####;\(00\)\ ####\-####"/>
    <numFmt numFmtId="178" formatCode="[$-411]ggge&quot;年&quot;m&quot;月&quot;d&quot;日&quot;;@"/>
  </numFmts>
  <fonts count="27" x14ac:knownFonts="1"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b/>
      <sz val="10.5"/>
      <name val="ＭＳ 明朝"/>
      <family val="1"/>
      <charset val="128"/>
    </font>
    <font>
      <u/>
      <sz val="11"/>
      <name val="ＭＳ 明朝"/>
      <family val="1"/>
      <charset val="128"/>
    </font>
    <font>
      <sz val="6"/>
      <name val="ＭＳ Ｐ明朝"/>
      <family val="1"/>
      <charset val="128"/>
    </font>
    <font>
      <sz val="10.5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b/>
      <u/>
      <sz val="1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/>
    <xf numFmtId="0" fontId="6" fillId="0" borderId="0" xfId="0" applyFont="1" applyAlignment="1">
      <alignment horizontal="justify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/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177" fontId="1" fillId="0" borderId="0" xfId="0" quotePrefix="1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3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2" borderId="0" xfId="0" applyFont="1" applyFill="1" applyAlignment="1"/>
    <xf numFmtId="0" fontId="0" fillId="2" borderId="0" xfId="0" applyFill="1" applyAlignment="1"/>
    <xf numFmtId="0" fontId="1" fillId="2" borderId="0" xfId="0" applyFont="1" applyFill="1" applyAlignment="1">
      <alignment horizontal="center" vertical="center" shrinkToFi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shrinkToFit="1"/>
    </xf>
    <xf numFmtId="0" fontId="10" fillId="0" borderId="0" xfId="0" applyFont="1">
      <alignment vertical="center"/>
    </xf>
    <xf numFmtId="0" fontId="1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0" fillId="2" borderId="0" xfId="0" applyFill="1" applyAlignment="1">
      <alignment horizontal="left" vertical="center"/>
    </xf>
    <xf numFmtId="0" fontId="16" fillId="2" borderId="0" xfId="0" applyFont="1" applyFill="1" applyAlignment="1"/>
    <xf numFmtId="0" fontId="15" fillId="2" borderId="0" xfId="0" applyFont="1" applyFill="1" applyAlignment="1">
      <alignment horizontal="left" vertical="center"/>
    </xf>
    <xf numFmtId="0" fontId="1" fillId="0" borderId="1" xfId="0" applyFont="1" applyBorder="1" applyAlignment="1" applyProtection="1">
      <alignment horizontal="right" vertical="center"/>
      <protection locked="0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>
      <alignment vertical="center"/>
    </xf>
    <xf numFmtId="0" fontId="10" fillId="3" borderId="0" xfId="0" applyFont="1" applyFill="1" applyAlignment="1">
      <alignment horizontal="left" vertical="center"/>
    </xf>
    <xf numFmtId="0" fontId="1" fillId="0" borderId="1" xfId="0" applyFont="1" applyBorder="1" applyAlignment="1" applyProtection="1">
      <alignment horizontal="right" vertical="center" shrinkToFit="1"/>
      <protection locked="0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5" fillId="4" borderId="32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12" fillId="0" borderId="3" xfId="0" applyFont="1" applyBorder="1" applyAlignment="1" applyProtection="1">
      <alignment horizontal="center" vertical="center" shrinkToFit="1"/>
      <protection locked="0"/>
    </xf>
    <xf numFmtId="0" fontId="1" fillId="0" borderId="37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21" fillId="0" borderId="34" xfId="0" applyFont="1" applyBorder="1" applyAlignment="1">
      <alignment horizontal="center" vertical="center" shrinkToFit="1"/>
    </xf>
    <xf numFmtId="0" fontId="21" fillId="0" borderId="19" xfId="0" applyFont="1" applyBorder="1" applyAlignment="1">
      <alignment horizontal="center" vertical="center" shrinkToFit="1"/>
    </xf>
    <xf numFmtId="0" fontId="21" fillId="0" borderId="35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178" fontId="21" fillId="0" borderId="8" xfId="0" applyNumberFormat="1" applyFont="1" applyBorder="1" applyAlignment="1">
      <alignment horizontal="center" vertical="center" shrinkToFit="1"/>
    </xf>
    <xf numFmtId="178" fontId="21" fillId="0" borderId="9" xfId="0" applyNumberFormat="1" applyFont="1" applyBorder="1" applyAlignment="1">
      <alignment horizontal="center" vertical="center" shrinkToFit="1"/>
    </xf>
    <xf numFmtId="178" fontId="21" fillId="0" borderId="26" xfId="0" applyNumberFormat="1" applyFont="1" applyBorder="1" applyAlignment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1" fillId="0" borderId="10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>
      <alignment horizontal="center" vertical="center" wrapText="1" shrinkToFit="1"/>
    </xf>
    <xf numFmtId="0" fontId="1" fillId="0" borderId="25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2" xfId="0" applyFont="1" applyBorder="1" applyAlignment="1" applyProtection="1">
      <alignment horizontal="center" vertical="center" shrinkToFit="1"/>
      <protection locked="0"/>
    </xf>
    <xf numFmtId="0" fontId="1" fillId="0" borderId="4" xfId="0" applyFont="1" applyBorder="1" applyAlignment="1" applyProtection="1">
      <alignment horizontal="center" vertical="center" shrinkToFit="1"/>
      <protection locked="0"/>
    </xf>
    <xf numFmtId="0" fontId="1" fillId="0" borderId="25" xfId="0" applyFont="1" applyBorder="1" applyAlignment="1" applyProtection="1">
      <alignment horizontal="center" vertical="center" shrinkToFit="1"/>
      <protection locked="0"/>
    </xf>
    <xf numFmtId="0" fontId="1" fillId="0" borderId="7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4" fillId="0" borderId="29" xfId="0" applyFont="1" applyBorder="1" applyAlignment="1">
      <alignment horizontal="center" vertical="center" wrapText="1" shrinkToFit="1"/>
    </xf>
    <xf numFmtId="0" fontId="1" fillId="0" borderId="5" xfId="0" applyFont="1" applyBorder="1" applyAlignment="1" applyProtection="1">
      <alignment horizontal="center" vertical="center" shrinkToFit="1"/>
      <protection locked="0"/>
    </xf>
    <xf numFmtId="0" fontId="1" fillId="0" borderId="6" xfId="0" applyFont="1" applyBorder="1" applyAlignment="1" applyProtection="1">
      <alignment horizontal="center" vertical="center" shrinkToFit="1"/>
      <protection locked="0"/>
    </xf>
    <xf numFmtId="0" fontId="22" fillId="0" borderId="4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protection locked="0"/>
    </xf>
    <xf numFmtId="0" fontId="10" fillId="0" borderId="3" xfId="0" applyFont="1" applyBorder="1" applyAlignment="1">
      <alignment horizontal="center" vertical="center"/>
    </xf>
    <xf numFmtId="177" fontId="1" fillId="0" borderId="8" xfId="0" quotePrefix="1" applyNumberFormat="1" applyFont="1" applyBorder="1" applyAlignment="1" applyProtection="1">
      <alignment horizontal="center" vertical="center"/>
      <protection locked="0"/>
    </xf>
    <xf numFmtId="177" fontId="1" fillId="0" borderId="9" xfId="0" applyNumberFormat="1" applyFont="1" applyBorder="1" applyAlignment="1" applyProtection="1">
      <alignment horizontal="center" vertical="center"/>
      <protection locked="0"/>
    </xf>
    <xf numFmtId="177" fontId="1" fillId="0" borderId="10" xfId="0" applyNumberFormat="1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>
      <alignment horizontal="center" vertical="center"/>
    </xf>
    <xf numFmtId="177" fontId="1" fillId="0" borderId="15" xfId="0" applyNumberFormat="1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/>
    <xf numFmtId="0" fontId="9" fillId="0" borderId="12" xfId="0" applyFont="1" applyBorder="1" applyAlignment="1">
      <alignment horizontal="center" vertical="center"/>
    </xf>
    <xf numFmtId="176" fontId="1" fillId="0" borderId="4" xfId="0" applyNumberFormat="1" applyFont="1" applyBorder="1" applyAlignment="1" applyProtection="1">
      <alignment horizontal="center" vertical="center"/>
      <protection locked="0"/>
    </xf>
    <xf numFmtId="176" fontId="1" fillId="0" borderId="5" xfId="0" applyNumberFormat="1" applyFont="1" applyBorder="1" applyAlignment="1" applyProtection="1">
      <alignment horizontal="center" vertical="center"/>
      <protection locked="0"/>
    </xf>
    <xf numFmtId="176" fontId="1" fillId="0" borderId="13" xfId="0" applyNumberFormat="1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>
      <alignment horizontal="center" vertical="center"/>
    </xf>
    <xf numFmtId="177" fontId="1" fillId="0" borderId="4" xfId="0" quotePrefix="1" applyNumberFormat="1" applyFont="1" applyBorder="1" applyAlignment="1" applyProtection="1">
      <alignment horizontal="center" vertical="center"/>
      <protection locked="0"/>
    </xf>
    <xf numFmtId="177" fontId="1" fillId="0" borderId="5" xfId="0" applyNumberFormat="1" applyFont="1" applyBorder="1" applyAlignment="1" applyProtection="1">
      <alignment horizontal="center" vertical="center"/>
      <protection locked="0"/>
    </xf>
    <xf numFmtId="177" fontId="1" fillId="0" borderId="6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1" fillId="0" borderId="27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1" fillId="0" borderId="28" xfId="0" applyFont="1" applyBorder="1" applyAlignment="1" applyProtection="1">
      <alignment horizontal="center" vertical="center" shrinkToFit="1"/>
      <protection locked="0"/>
    </xf>
    <xf numFmtId="0" fontId="1" fillId="0" borderId="36" xfId="0" applyFont="1" applyBorder="1" applyAlignment="1" applyProtection="1">
      <alignment horizontal="center" vertical="center" shrinkToFit="1"/>
      <protection locked="0"/>
    </xf>
    <xf numFmtId="0" fontId="1" fillId="0" borderId="11" xfId="0" applyFont="1" applyBorder="1" applyAlignment="1">
      <alignment horizontal="center" vertical="center" textRotation="255" shrinkToFit="1"/>
    </xf>
    <xf numFmtId="0" fontId="1" fillId="0" borderId="7" xfId="0" applyFont="1" applyBorder="1" applyAlignment="1">
      <alignment horizontal="center" vertical="center" textRotation="255" shrinkToFit="1"/>
    </xf>
    <xf numFmtId="0" fontId="19" fillId="0" borderId="24" xfId="0" applyFont="1" applyBorder="1" applyAlignment="1">
      <alignment horizontal="center" vertical="center"/>
    </xf>
    <xf numFmtId="0" fontId="20" fillId="0" borderId="24" xfId="0" applyFont="1" applyBorder="1" applyAlignment="1" applyProtection="1">
      <alignment horizontal="center" vertical="center"/>
      <protection locked="0"/>
    </xf>
    <xf numFmtId="0" fontId="26" fillId="3" borderId="0" xfId="0" applyFont="1" applyFill="1" applyAlignment="1">
      <alignment horizontal="center" vertical="center"/>
    </xf>
    <xf numFmtId="0" fontId="1" fillId="0" borderId="33" xfId="0" applyFont="1" applyBorder="1" applyAlignment="1" applyProtection="1">
      <alignment horizontal="center" vertical="center" shrinkToFit="1"/>
      <protection locked="0"/>
    </xf>
    <xf numFmtId="0" fontId="1" fillId="0" borderId="26" xfId="0" applyFont="1" applyBorder="1" applyAlignment="1" applyProtection="1">
      <alignment horizontal="center" vertical="center" shrinkToFit="1"/>
      <protection locked="0"/>
    </xf>
    <xf numFmtId="0" fontId="4" fillId="4" borderId="33" xfId="0" applyFont="1" applyFill="1" applyBorder="1" applyAlignment="1">
      <alignment horizontal="center" vertical="center" shrinkToFit="1"/>
    </xf>
    <xf numFmtId="0" fontId="4" fillId="4" borderId="9" xfId="0" applyFont="1" applyFill="1" applyBorder="1" applyAlignment="1">
      <alignment horizontal="center" vertical="center" shrinkToFit="1"/>
    </xf>
    <xf numFmtId="0" fontId="1" fillId="0" borderId="3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 applyProtection="1">
      <alignment horizontal="center" vertical="center" shrinkToFit="1"/>
      <protection locked="0"/>
    </xf>
    <xf numFmtId="0" fontId="21" fillId="0" borderId="8" xfId="0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 shrinkToFit="1"/>
    </xf>
    <xf numFmtId="0" fontId="21" fillId="0" borderId="26" xfId="0" applyFont="1" applyBorder="1" applyAlignment="1">
      <alignment horizontal="center" vertical="center" shrinkToFit="1"/>
    </xf>
    <xf numFmtId="0" fontId="12" fillId="0" borderId="8" xfId="0" applyFont="1" applyBorder="1" applyAlignment="1" applyProtection="1">
      <alignment horizontal="center" vertical="center" shrinkToFit="1"/>
      <protection locked="0"/>
    </xf>
    <xf numFmtId="0" fontId="12" fillId="0" borderId="9" xfId="0" applyFont="1" applyBorder="1" applyAlignment="1" applyProtection="1">
      <alignment horizontal="center" vertical="center" shrinkToFit="1"/>
      <protection locked="0"/>
    </xf>
    <xf numFmtId="0" fontId="12" fillId="0" borderId="10" xfId="0" applyFont="1" applyBorder="1" applyAlignment="1" applyProtection="1">
      <alignment horizontal="center" vertical="center" shrinkToFit="1"/>
      <protection locked="0"/>
    </xf>
    <xf numFmtId="0" fontId="25" fillId="4" borderId="32" xfId="0" applyFont="1" applyFill="1" applyBorder="1" applyAlignment="1">
      <alignment horizontal="center" vertical="center"/>
    </xf>
    <xf numFmtId="0" fontId="25" fillId="4" borderId="38" xfId="0" applyFont="1" applyFill="1" applyBorder="1" applyAlignment="1">
      <alignment horizontal="center" vertical="center"/>
    </xf>
    <xf numFmtId="0" fontId="25" fillId="4" borderId="28" xfId="0" applyFont="1" applyFill="1" applyBorder="1" applyAlignment="1">
      <alignment horizontal="center" vertical="center"/>
    </xf>
  </cellXfs>
  <cellStyles count="1">
    <cellStyle name="標準" xfId="0" builtinId="0"/>
  </cellStyles>
  <dxfs count="2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67237</xdr:colOff>
      <xdr:row>24</xdr:row>
      <xdr:rowOff>268943</xdr:rowOff>
    </xdr:from>
    <xdr:to>
      <xdr:col>52</xdr:col>
      <xdr:colOff>2505</xdr:colOff>
      <xdr:row>27</xdr:row>
      <xdr:rowOff>348556</xdr:rowOff>
    </xdr:to>
    <xdr:sp macro="" textlink="">
      <xdr:nvSpPr>
        <xdr:cNvPr id="3" name="角丸四角形吹き出し 7">
          <a:extLst>
            <a:ext uri="{FF2B5EF4-FFF2-40B4-BE49-F238E27FC236}">
              <a16:creationId xmlns:a16="http://schemas.microsoft.com/office/drawing/2014/main" id="{3FD46E15-9136-4E8E-95BC-01640B8CE5BF}"/>
            </a:ext>
          </a:extLst>
        </xdr:cNvPr>
        <xdr:cNvSpPr/>
      </xdr:nvSpPr>
      <xdr:spPr>
        <a:xfrm>
          <a:off x="7067178" y="6237943"/>
          <a:ext cx="1989680" cy="1274907"/>
        </a:xfrm>
        <a:prstGeom prst="wedgeRoundRectCallout">
          <a:avLst>
            <a:gd name="adj1" fmla="val -66081"/>
            <a:gd name="adj2" fmla="val 30725"/>
            <a:gd name="adj3" fmla="val 16667"/>
          </a:avLst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セルを選択するとリストが出ます。リストから選んで下さい。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★団体出場と個人出場で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重複して出場する場合・・・有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重複しない場合　　　　 ・・・無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を選択してください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45</xdr:col>
      <xdr:colOff>52293</xdr:colOff>
      <xdr:row>16</xdr:row>
      <xdr:rowOff>82176</xdr:rowOff>
    </xdr:from>
    <xdr:to>
      <xdr:col>57</xdr:col>
      <xdr:colOff>82176</xdr:colOff>
      <xdr:row>24</xdr:row>
      <xdr:rowOff>84672</xdr:rowOff>
    </xdr:to>
    <xdr:sp macro="" textlink="">
      <xdr:nvSpPr>
        <xdr:cNvPr id="4" name="角丸四角形吹き出し 6">
          <a:extLst>
            <a:ext uri="{FF2B5EF4-FFF2-40B4-BE49-F238E27FC236}">
              <a16:creationId xmlns:a16="http://schemas.microsoft.com/office/drawing/2014/main" id="{63918D78-1720-461B-967D-66864BEA842B}"/>
            </a:ext>
          </a:extLst>
        </xdr:cNvPr>
        <xdr:cNvSpPr/>
      </xdr:nvSpPr>
      <xdr:spPr>
        <a:xfrm>
          <a:off x="7799293" y="3787588"/>
          <a:ext cx="2271059" cy="2266084"/>
        </a:xfrm>
        <a:prstGeom prst="wedgeRoundRectCallout">
          <a:avLst>
            <a:gd name="adj1" fmla="val -96172"/>
            <a:gd name="adj2" fmla="val 25658"/>
            <a:gd name="adj3" fmla="val 16667"/>
          </a:avLst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直接入力して下さい。</a:t>
          </a:r>
          <a:br>
            <a:rPr kumimoji="1" lang="en-US" altLang="ja-JP" sz="1100">
              <a:solidFill>
                <a:sysClr val="windowText" lastClr="000000"/>
              </a:solidFill>
            </a:rPr>
          </a:br>
          <a:r>
            <a:rPr kumimoji="1" lang="ja-JP" altLang="en-US" sz="1100">
              <a:solidFill>
                <a:sysClr val="windowText" lastClr="000000"/>
              </a:solidFill>
            </a:rPr>
            <a:t>プログラムにそのまま印刷されます。誤字に注意して下さい。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性と名の間に全角スペースを入れてください。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200"/>
            </a:lnSpc>
          </a:pP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引率教員は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教諭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または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部活動指導員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のどちらかを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選択して下さい</a:t>
          </a:r>
        </a:p>
      </xdr:txBody>
    </xdr:sp>
    <xdr:clientData/>
  </xdr:twoCellAnchor>
  <xdr:twoCellAnchor>
    <xdr:from>
      <xdr:col>29</xdr:col>
      <xdr:colOff>-1</xdr:colOff>
      <xdr:row>28</xdr:row>
      <xdr:rowOff>0</xdr:rowOff>
    </xdr:from>
    <xdr:to>
      <xdr:col>48</xdr:col>
      <xdr:colOff>7538</xdr:colOff>
      <xdr:row>31</xdr:row>
      <xdr:rowOff>106156</xdr:rowOff>
    </xdr:to>
    <xdr:sp macro="" textlink="">
      <xdr:nvSpPr>
        <xdr:cNvPr id="5" name="角丸四角形吹き出し 8">
          <a:extLst>
            <a:ext uri="{FF2B5EF4-FFF2-40B4-BE49-F238E27FC236}">
              <a16:creationId xmlns:a16="http://schemas.microsoft.com/office/drawing/2014/main" id="{AA0E911E-6864-4AE9-A90A-0F7891DBCD40}"/>
            </a:ext>
          </a:extLst>
        </xdr:cNvPr>
        <xdr:cNvSpPr/>
      </xdr:nvSpPr>
      <xdr:spPr>
        <a:xfrm>
          <a:off x="5505823" y="8807824"/>
          <a:ext cx="2809009" cy="1017567"/>
        </a:xfrm>
        <a:prstGeom prst="wedgeRoundRectCallout">
          <a:avLst>
            <a:gd name="adj1" fmla="val -179850"/>
            <a:gd name="adj2" fmla="val -64571"/>
            <a:gd name="adj3" fmla="val 16667"/>
          </a:avLst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直接入力して下さい。</a:t>
          </a:r>
          <a:br>
            <a:rPr kumimoji="1" lang="en-US" altLang="ja-JP" sz="1100">
              <a:solidFill>
                <a:sysClr val="windowText" lastClr="000000"/>
              </a:solidFill>
            </a:rPr>
          </a:br>
          <a:r>
            <a:rPr kumimoji="1" lang="ja-JP" altLang="en-US" sz="1100">
              <a:solidFill>
                <a:sysClr val="windowText" lastClr="000000"/>
              </a:solidFill>
            </a:rPr>
            <a:t>プログラムにそのまま印刷されます。</a:t>
          </a:r>
          <a:br>
            <a:rPr kumimoji="1" lang="en-US" altLang="ja-JP" sz="1100">
              <a:solidFill>
                <a:sysClr val="windowText" lastClr="000000"/>
              </a:solidFill>
            </a:rPr>
          </a:br>
          <a:r>
            <a:rPr kumimoji="1" lang="ja-JP" altLang="en-US" sz="1100">
              <a:solidFill>
                <a:sysClr val="windowText" lastClr="000000"/>
              </a:solidFill>
            </a:rPr>
            <a:t>誤字・外字・略字に注意して下さい。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外字は下の外字使用の有無を選択ください。後日、手書きにてお送りいただきます。</a:t>
          </a:r>
        </a:p>
      </xdr:txBody>
    </xdr:sp>
    <xdr:clientData/>
  </xdr:twoCellAnchor>
  <xdr:twoCellAnchor>
    <xdr:from>
      <xdr:col>41</xdr:col>
      <xdr:colOff>127000</xdr:colOff>
      <xdr:row>4</xdr:row>
      <xdr:rowOff>52294</xdr:rowOff>
    </xdr:from>
    <xdr:to>
      <xdr:col>51</xdr:col>
      <xdr:colOff>173301</xdr:colOff>
      <xdr:row>10</xdr:row>
      <xdr:rowOff>207343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680DBA8A-236B-4924-A95D-04898F6330A7}"/>
            </a:ext>
          </a:extLst>
        </xdr:cNvPr>
        <xdr:cNvSpPr/>
      </xdr:nvSpPr>
      <xdr:spPr>
        <a:xfrm>
          <a:off x="7126941" y="709706"/>
          <a:ext cx="1913948" cy="1499755"/>
        </a:xfrm>
        <a:prstGeom prst="round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色がついている部分を</a:t>
          </a:r>
          <a:endParaRPr kumimoji="1" lang="en-US" altLang="ja-JP" sz="1100"/>
        </a:p>
        <a:p>
          <a:pPr algn="l"/>
          <a:r>
            <a:rPr kumimoji="1" lang="ja-JP" altLang="en-US" sz="1100"/>
            <a:t>入力してください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入力に合わせて</a:t>
          </a:r>
          <a:endParaRPr kumimoji="1" lang="en-US" altLang="ja-JP" sz="1100"/>
        </a:p>
        <a:p>
          <a:pPr algn="l"/>
          <a:r>
            <a:rPr kumimoji="1" lang="ja-JP" altLang="en-US" sz="1100"/>
            <a:t>自動で表示されるところも</a:t>
          </a:r>
          <a:endParaRPr kumimoji="1" lang="en-US" altLang="ja-JP" sz="1100"/>
        </a:p>
        <a:p>
          <a:pPr algn="l"/>
          <a:r>
            <a:rPr kumimoji="1" lang="ja-JP" altLang="en-US" sz="1100"/>
            <a:t>あります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  <pageSetUpPr fitToPage="1"/>
  </sheetPr>
  <dimension ref="A1:CZ81"/>
  <sheetViews>
    <sheetView zoomScale="85" zoomScaleNormal="85" zoomScaleSheetLayoutView="90" workbookViewId="0"/>
  </sheetViews>
  <sheetFormatPr defaultColWidth="9" defaultRowHeight="13.5" x14ac:dyDescent="0.15"/>
  <cols>
    <col min="1" max="5" width="2.625" style="2" customWidth="1"/>
    <col min="6" max="6" width="3.25" style="2" customWidth="1"/>
    <col min="7" max="7" width="2.625" style="2" customWidth="1"/>
    <col min="8" max="8" width="3.375" style="2" customWidth="1"/>
    <col min="9" max="37" width="2.625" style="2" customWidth="1"/>
    <col min="38" max="39" width="2.625" style="2" hidden="1" customWidth="1"/>
    <col min="40" max="41" width="9" style="2" hidden="1" customWidth="1"/>
    <col min="42" max="104" width="2.625" style="22" customWidth="1"/>
    <col min="105" max="16384" width="9" style="2"/>
  </cols>
  <sheetData>
    <row r="1" spans="1:44" ht="18" customHeight="1" x14ac:dyDescent="0.2">
      <c r="A1" s="1"/>
      <c r="B1" s="108" t="s">
        <v>117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"/>
      <c r="AM1" s="1"/>
      <c r="AN1" s="1"/>
      <c r="AO1" s="1"/>
      <c r="AP1" s="21"/>
      <c r="AQ1" s="21"/>
      <c r="AR1" s="21"/>
    </row>
    <row r="2" spans="1:44" ht="6.75" customHeight="1" x14ac:dyDescent="0.15">
      <c r="A2" s="1"/>
      <c r="B2" s="3"/>
      <c r="C2" s="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21"/>
      <c r="AQ2" s="21"/>
      <c r="AR2" s="21"/>
    </row>
    <row r="3" spans="1:44" ht="22.5" customHeight="1" x14ac:dyDescent="0.15">
      <c r="A3" s="1"/>
      <c r="B3" s="4" t="s">
        <v>113</v>
      </c>
      <c r="C3" s="4"/>
      <c r="D3" s="4"/>
      <c r="E3" s="4"/>
      <c r="F3" s="4"/>
      <c r="G3" s="4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21"/>
      <c r="AQ3" s="21"/>
      <c r="AR3" s="21"/>
    </row>
    <row r="4" spans="1:44" ht="4.5" customHeight="1" x14ac:dyDescent="0.15">
      <c r="A4" s="1"/>
      <c r="B4" s="4"/>
      <c r="C4" s="4"/>
      <c r="D4" s="4"/>
      <c r="E4" s="4"/>
      <c r="F4" s="4"/>
      <c r="G4" s="4"/>
      <c r="H4" s="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21"/>
      <c r="AQ4" s="21"/>
      <c r="AR4" s="21"/>
    </row>
    <row r="5" spans="1:44" ht="22.5" customHeight="1" x14ac:dyDescent="0.15">
      <c r="A5" s="1"/>
      <c r="B5" s="4" t="s">
        <v>72</v>
      </c>
      <c r="C5" s="4"/>
      <c r="D5" s="4"/>
      <c r="E5" s="4"/>
      <c r="F5" s="4"/>
      <c r="G5" s="4"/>
      <c r="H5" s="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21"/>
      <c r="AQ5" s="21"/>
      <c r="AR5" s="21"/>
    </row>
    <row r="6" spans="1:44" ht="24" customHeight="1" x14ac:dyDescent="0.15">
      <c r="A6" s="1"/>
      <c r="B6" s="95" t="s">
        <v>69</v>
      </c>
      <c r="C6" s="95"/>
      <c r="D6" s="95"/>
      <c r="E6" s="95"/>
      <c r="F6" s="36">
        <v>10</v>
      </c>
      <c r="G6" s="4" t="s">
        <v>56</v>
      </c>
      <c r="H6" s="32">
        <v>31</v>
      </c>
      <c r="I6" s="5" t="s">
        <v>57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21"/>
      <c r="AQ6" s="21"/>
      <c r="AR6" s="21"/>
    </row>
    <row r="7" spans="1:44" ht="21.75" customHeight="1" x14ac:dyDescent="0.15">
      <c r="A7" s="1"/>
      <c r="B7" s="4" t="s">
        <v>58</v>
      </c>
      <c r="C7" s="4"/>
      <c r="D7" s="109" t="s">
        <v>74</v>
      </c>
      <c r="E7" s="109"/>
      <c r="F7" s="109"/>
      <c r="G7" s="109"/>
      <c r="H7" s="109"/>
      <c r="I7" s="109"/>
      <c r="J7" s="109"/>
      <c r="K7" s="109"/>
      <c r="L7" s="109"/>
      <c r="M7" s="109"/>
      <c r="N7" s="5"/>
      <c r="O7" s="5" t="s">
        <v>59</v>
      </c>
      <c r="P7" s="5"/>
      <c r="Q7" s="5"/>
      <c r="R7" s="5"/>
      <c r="S7" s="5"/>
      <c r="T7" s="94" t="s">
        <v>75</v>
      </c>
      <c r="U7" s="94"/>
      <c r="V7" s="94"/>
      <c r="W7" s="94"/>
      <c r="X7" s="94"/>
      <c r="Y7" s="94"/>
      <c r="Z7" s="94"/>
      <c r="AA7" s="94"/>
      <c r="AB7" s="94"/>
      <c r="AC7" s="5" t="s">
        <v>60</v>
      </c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21"/>
      <c r="AQ7" s="21"/>
      <c r="AR7" s="21"/>
    </row>
    <row r="8" spans="1:44" ht="7.5" customHeight="1" x14ac:dyDescent="0.15">
      <c r="A8" s="1"/>
      <c r="B8" s="4"/>
      <c r="C8" s="4"/>
      <c r="D8" s="4"/>
      <c r="E8" s="4"/>
      <c r="F8" s="4"/>
      <c r="G8" s="4"/>
      <c r="H8" s="4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44" ht="22.5" customHeight="1" x14ac:dyDescent="0.15">
      <c r="A9" s="1"/>
      <c r="B9" s="4" t="s">
        <v>61</v>
      </c>
      <c r="C9" s="4"/>
      <c r="D9" s="4"/>
      <c r="E9" s="4"/>
      <c r="F9" s="94" t="s">
        <v>27</v>
      </c>
      <c r="G9" s="94"/>
      <c r="H9" s="94"/>
      <c r="I9" s="94"/>
      <c r="J9" s="94"/>
      <c r="K9" s="94"/>
      <c r="L9" s="94"/>
      <c r="M9" t="str">
        <f>IF(F9="","都 ・ 県",IF(F9="東京"," 　都"," 　県"))&amp;"代表として、標記大会に出場することを認め、推薦します。"</f>
        <v xml:space="preserve"> 　県代表として、標記大会に出場することを認め、推薦します。</v>
      </c>
      <c r="N9" s="1"/>
      <c r="O9" s="1"/>
      <c r="P9" s="4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21"/>
      <c r="AQ9" s="21"/>
      <c r="AR9" s="21"/>
    </row>
    <row r="10" spans="1:44" ht="7.5" customHeight="1" x14ac:dyDescent="0.15">
      <c r="A10" s="1"/>
      <c r="B10" s="4"/>
      <c r="C10" s="4"/>
      <c r="D10" s="4"/>
      <c r="E10" s="4"/>
      <c r="F10" s="6"/>
      <c r="G10" s="7"/>
      <c r="H10" s="7"/>
      <c r="I10" s="1"/>
      <c r="J10" s="1"/>
      <c r="K10" s="1"/>
      <c r="L10" s="1"/>
      <c r="M10" s="4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21"/>
      <c r="AQ10" s="21"/>
      <c r="AR10" s="21"/>
    </row>
    <row r="11" spans="1:44" ht="22.5" customHeight="1" x14ac:dyDescent="0.15">
      <c r="A11" s="1"/>
      <c r="B11" s="95" t="s">
        <v>69</v>
      </c>
      <c r="C11" s="95"/>
      <c r="D11" s="95"/>
      <c r="E11" s="95"/>
      <c r="F11" s="36">
        <v>10</v>
      </c>
      <c r="G11" s="4" t="s">
        <v>56</v>
      </c>
      <c r="H11" s="32">
        <v>31</v>
      </c>
      <c r="I11" s="5" t="s">
        <v>57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4" ht="22.5" customHeight="1" x14ac:dyDescent="0.15">
      <c r="A12" s="1"/>
      <c r="B12" s="4"/>
      <c r="C12" s="4"/>
      <c r="D12" s="4"/>
      <c r="E12" s="4"/>
      <c r="F12" s="96" t="str">
        <f>IF(F9="","",F9)</f>
        <v>群馬</v>
      </c>
      <c r="G12" s="96"/>
      <c r="H12" s="96"/>
      <c r="I12" s="96"/>
      <c r="J12" s="96"/>
      <c r="K12" s="96"/>
      <c r="L12" s="96"/>
      <c r="M12" t="str">
        <f>IF(F12="","都 ・ 県",IF(F12="東京"," 　都"," 　県"))&amp;"高体連弓道専門部委員長"</f>
        <v xml:space="preserve"> 　県高体連弓道専門部委員長</v>
      </c>
      <c r="N12" s="5"/>
      <c r="O12" s="5"/>
      <c r="P12" s="5"/>
      <c r="Q12" s="5"/>
      <c r="R12" s="5"/>
      <c r="S12" s="5"/>
      <c r="T12" s="5"/>
      <c r="U12" s="5"/>
      <c r="V12" s="5"/>
      <c r="X12" s="94" t="s">
        <v>76</v>
      </c>
      <c r="Y12" s="94"/>
      <c r="Z12" s="94"/>
      <c r="AA12" s="94"/>
      <c r="AB12" s="94"/>
      <c r="AC12" s="94"/>
      <c r="AD12" s="94"/>
      <c r="AE12" s="5" t="s">
        <v>60</v>
      </c>
      <c r="AI12" s="1"/>
      <c r="AJ12" s="1"/>
      <c r="AK12" s="1"/>
      <c r="AL12" s="1"/>
      <c r="AM12" s="1"/>
      <c r="AN12" s="1"/>
      <c r="AO12" s="1"/>
      <c r="AP12" s="21"/>
      <c r="AQ12" s="21"/>
      <c r="AR12" s="21"/>
    </row>
    <row r="13" spans="1:44" ht="5.25" customHeight="1" thickBot="1" x14ac:dyDescent="0.2">
      <c r="A13" s="1"/>
      <c r="B13" s="4"/>
      <c r="C13" s="4"/>
      <c r="D13" s="4"/>
      <c r="E13" s="4"/>
      <c r="F13" s="4"/>
      <c r="G13" s="4"/>
      <c r="H13" s="4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21"/>
      <c r="AQ13" s="21"/>
      <c r="AR13" s="21"/>
    </row>
    <row r="14" spans="1:44" ht="37.5" customHeight="1" x14ac:dyDescent="0.15">
      <c r="A14" s="1"/>
      <c r="B14" s="97" t="s">
        <v>1</v>
      </c>
      <c r="C14" s="98"/>
      <c r="D14" s="99"/>
      <c r="E14" s="99"/>
      <c r="F14" s="99"/>
      <c r="G14" s="100" t="s">
        <v>2</v>
      </c>
      <c r="H14" s="98"/>
      <c r="I14" s="101" t="s">
        <v>121</v>
      </c>
      <c r="J14" s="102"/>
      <c r="K14" s="102"/>
      <c r="L14" s="102"/>
      <c r="M14" s="102"/>
      <c r="N14" s="102"/>
      <c r="O14" s="102"/>
      <c r="P14" s="102"/>
      <c r="Q14" s="102"/>
      <c r="R14" s="102"/>
      <c r="S14" s="103"/>
      <c r="T14" s="104" t="s">
        <v>62</v>
      </c>
      <c r="U14" s="104"/>
      <c r="V14" s="104"/>
      <c r="W14" s="104"/>
      <c r="X14" s="105" t="s">
        <v>119</v>
      </c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7"/>
      <c r="AL14" s="1"/>
      <c r="AM14" s="1"/>
      <c r="AN14" s="1"/>
      <c r="AO14" s="1"/>
      <c r="AP14" s="21"/>
      <c r="AQ14" s="21"/>
      <c r="AR14" s="21"/>
    </row>
    <row r="15" spans="1:44" ht="37.5" customHeight="1" thickBot="1" x14ac:dyDescent="0.2">
      <c r="A15" s="1"/>
      <c r="B15" s="77" t="s">
        <v>77</v>
      </c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9" t="s">
        <v>63</v>
      </c>
      <c r="U15" s="79"/>
      <c r="V15" s="79"/>
      <c r="W15" s="79"/>
      <c r="X15" s="80" t="s">
        <v>120</v>
      </c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2"/>
      <c r="AL15" s="1"/>
      <c r="AM15" s="1"/>
      <c r="AN15" s="1"/>
      <c r="AO15" s="1"/>
      <c r="AP15" s="21"/>
      <c r="AQ15" s="21"/>
      <c r="AR15" s="21"/>
    </row>
    <row r="16" spans="1:44" ht="9" customHeight="1" x14ac:dyDescent="0.15">
      <c r="A16" s="1"/>
      <c r="B16" s="8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9"/>
      <c r="U16" s="9"/>
      <c r="V16" s="9"/>
      <c r="W16" s="9"/>
      <c r="X16" s="10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"/>
      <c r="AM16" s="1"/>
      <c r="AN16" s="1"/>
      <c r="AO16" s="1"/>
      <c r="AP16" s="21"/>
      <c r="AQ16" s="21"/>
      <c r="AR16" s="21"/>
    </row>
    <row r="17" spans="1:104" ht="9" customHeight="1" x14ac:dyDescent="0.15">
      <c r="A17" s="1"/>
      <c r="B17" s="8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9"/>
      <c r="U17" s="9"/>
      <c r="V17" s="9"/>
      <c r="W17" s="9"/>
      <c r="X17" s="10"/>
      <c r="Y17" s="11"/>
      <c r="Z17" s="11"/>
      <c r="AA17" s="11"/>
      <c r="AB17" s="1"/>
      <c r="AC17" s="1"/>
      <c r="AD17" s="1"/>
      <c r="AE17" s="1"/>
      <c r="AF17" s="1"/>
      <c r="AG17" s="1"/>
      <c r="AH17" s="11"/>
      <c r="AI17" s="11"/>
      <c r="AJ17" s="11"/>
      <c r="AK17" s="11"/>
      <c r="AL17" s="1"/>
      <c r="AM17" s="1"/>
      <c r="AN17" s="1"/>
      <c r="AO17" s="1"/>
      <c r="AP17" s="21"/>
      <c r="AQ17" s="21"/>
      <c r="AR17" s="21"/>
    </row>
    <row r="18" spans="1:104" ht="16.5" customHeight="1" thickBot="1" x14ac:dyDescent="0.2">
      <c r="A18" s="1"/>
      <c r="B18" s="8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9"/>
      <c r="U18" s="9"/>
      <c r="V18" s="9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1"/>
      <c r="AJ18" s="11"/>
      <c r="AK18" s="11"/>
      <c r="AL18" s="1"/>
      <c r="AM18" s="1"/>
      <c r="AN18" s="1"/>
      <c r="AO18" s="1"/>
      <c r="AP18" s="21"/>
      <c r="AQ18" s="21"/>
      <c r="AR18" s="21"/>
    </row>
    <row r="19" spans="1:104" ht="22.5" customHeight="1" thickBot="1" x14ac:dyDescent="0.2">
      <c r="A19" s="1"/>
      <c r="B19" s="12"/>
      <c r="C19" s="12"/>
      <c r="D19" s="4"/>
      <c r="E19" s="4"/>
      <c r="F19" s="4"/>
      <c r="G19" s="4"/>
      <c r="H19" s="4"/>
      <c r="I19" s="1"/>
      <c r="J19" s="1"/>
      <c r="S19" s="83" t="s">
        <v>3</v>
      </c>
      <c r="T19" s="83"/>
      <c r="U19" s="83"/>
      <c r="V19" s="83"/>
      <c r="W19" s="83" t="s">
        <v>4</v>
      </c>
      <c r="X19" s="83"/>
      <c r="Y19" s="83"/>
      <c r="Z19" s="83"/>
      <c r="AA19" s="83"/>
      <c r="AB19" s="83"/>
      <c r="AC19" s="83"/>
      <c r="AD19" s="1"/>
      <c r="AE19" s="84" t="s">
        <v>5</v>
      </c>
      <c r="AF19" s="85"/>
      <c r="AG19" s="85"/>
      <c r="AH19" s="85"/>
      <c r="AI19" s="85"/>
      <c r="AJ19" s="86"/>
      <c r="AK19" s="1"/>
      <c r="AL19" s="1"/>
      <c r="AM19" s="1"/>
      <c r="AN19" s="1"/>
      <c r="AO19" s="1"/>
      <c r="AP19" s="21"/>
      <c r="AQ19" s="21"/>
      <c r="AR19" s="21"/>
    </row>
    <row r="20" spans="1:104" ht="30" customHeight="1" thickBot="1" x14ac:dyDescent="0.2">
      <c r="A20" s="1"/>
      <c r="B20" s="90" t="s">
        <v>6</v>
      </c>
      <c r="C20" s="91"/>
      <c r="D20" s="91"/>
      <c r="E20" s="92" t="s">
        <v>7</v>
      </c>
      <c r="F20" s="92"/>
      <c r="G20" s="92"/>
      <c r="H20" s="93"/>
      <c r="I20" s="1"/>
      <c r="J20" s="90" t="s">
        <v>36</v>
      </c>
      <c r="K20" s="91"/>
      <c r="L20" s="91"/>
      <c r="M20" s="92" t="s">
        <v>37</v>
      </c>
      <c r="N20" s="92"/>
      <c r="O20" s="92"/>
      <c r="P20" s="93"/>
      <c r="S20" s="116" t="str">
        <f>IF(F9="","",F9)</f>
        <v>群馬</v>
      </c>
      <c r="T20" s="116"/>
      <c r="U20" s="116"/>
      <c r="V20" s="116"/>
      <c r="W20" s="117" t="s">
        <v>26</v>
      </c>
      <c r="X20" s="117"/>
      <c r="Y20" s="117"/>
      <c r="Z20" s="117"/>
      <c r="AA20" s="117"/>
      <c r="AB20" s="117"/>
      <c r="AC20" s="117"/>
      <c r="AD20" s="1"/>
      <c r="AE20" s="87"/>
      <c r="AF20" s="88"/>
      <c r="AG20" s="88"/>
      <c r="AH20" s="88"/>
      <c r="AI20" s="88"/>
      <c r="AJ20" s="89"/>
      <c r="AK20" s="1"/>
      <c r="AL20" s="1"/>
      <c r="AM20" s="1"/>
      <c r="AN20" s="1"/>
      <c r="AO20" s="1"/>
      <c r="AP20" s="21"/>
      <c r="AQ20" s="21"/>
      <c r="AR20" s="21"/>
    </row>
    <row r="21" spans="1:104" ht="6.75" customHeight="1" thickBot="1" x14ac:dyDescent="0.2">
      <c r="A21" s="1"/>
      <c r="B21" s="12"/>
      <c r="C21" s="12"/>
      <c r="D21" s="4"/>
      <c r="E21" s="4"/>
      <c r="F21" s="4"/>
      <c r="G21" s="4"/>
      <c r="H21" s="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21"/>
      <c r="AQ21" s="21"/>
      <c r="AR21" s="21"/>
    </row>
    <row r="22" spans="1:104" ht="29.25" customHeight="1" x14ac:dyDescent="0.15">
      <c r="A22" s="1"/>
      <c r="B22" s="63" t="s">
        <v>9</v>
      </c>
      <c r="C22" s="64"/>
      <c r="D22" s="64"/>
      <c r="E22" s="64"/>
      <c r="F22" s="64"/>
      <c r="G22" s="65" t="s">
        <v>107</v>
      </c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6"/>
      <c r="T22" s="114" t="s">
        <v>101</v>
      </c>
      <c r="U22" s="64" t="s">
        <v>65</v>
      </c>
      <c r="V22" s="64"/>
      <c r="W22" s="64"/>
      <c r="X22" s="64"/>
      <c r="Y22" s="65" t="s">
        <v>110</v>
      </c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7"/>
      <c r="AL22" s="1"/>
      <c r="AM22" s="1"/>
      <c r="AN22" s="1">
        <f>IF(Y22="",1,IF(ISNUMBER(FIND("　",Y22)),1,2))</f>
        <v>1</v>
      </c>
      <c r="AO22" s="1"/>
      <c r="AP22" s="21"/>
      <c r="AQ22" s="21"/>
      <c r="AR22" s="21"/>
    </row>
    <row r="23" spans="1:104" ht="36.75" customHeight="1" thickBot="1" x14ac:dyDescent="0.2">
      <c r="A23" s="1"/>
      <c r="B23" s="68" t="s">
        <v>10</v>
      </c>
      <c r="C23" s="69"/>
      <c r="D23" s="69"/>
      <c r="E23" s="69"/>
      <c r="F23" s="69"/>
      <c r="G23" s="70" t="s">
        <v>105</v>
      </c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47"/>
      <c r="T23" s="115"/>
      <c r="U23" s="13" t="s">
        <v>66</v>
      </c>
      <c r="V23" s="69" t="s">
        <v>67</v>
      </c>
      <c r="W23" s="69"/>
      <c r="X23" s="69"/>
      <c r="Y23" s="47" t="s">
        <v>12</v>
      </c>
      <c r="Z23" s="59"/>
      <c r="AA23" s="59"/>
      <c r="AB23" s="59"/>
      <c r="AC23" s="59"/>
      <c r="AD23" s="47" t="s">
        <v>109</v>
      </c>
      <c r="AE23" s="59"/>
      <c r="AF23" s="59"/>
      <c r="AG23" s="59"/>
      <c r="AH23" s="59"/>
      <c r="AI23" s="59"/>
      <c r="AJ23" s="59"/>
      <c r="AK23" s="60"/>
      <c r="AL23" s="1"/>
      <c r="AM23" s="1"/>
      <c r="AN23" s="1">
        <f>IF(Y23="",1,IF(ISNUMBER(FIND("　",Y23)),1,2))</f>
        <v>2</v>
      </c>
      <c r="AO23" s="1"/>
      <c r="AP23" s="21"/>
      <c r="AQ23" s="21"/>
      <c r="AR23" s="21"/>
    </row>
    <row r="24" spans="1:104" ht="29.25" customHeight="1" x14ac:dyDescent="0.15">
      <c r="A24" s="1"/>
      <c r="B24" s="110" t="s">
        <v>9</v>
      </c>
      <c r="C24" s="111"/>
      <c r="D24" s="111"/>
      <c r="E24" s="111"/>
      <c r="F24" s="111"/>
      <c r="G24" s="112" t="s">
        <v>108</v>
      </c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3"/>
      <c r="T24" s="114" t="s">
        <v>64</v>
      </c>
      <c r="U24" s="64" t="s">
        <v>65</v>
      </c>
      <c r="V24" s="64"/>
      <c r="W24" s="64"/>
      <c r="X24" s="64"/>
      <c r="Y24" s="66" t="s">
        <v>112</v>
      </c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3"/>
      <c r="AL24" s="1"/>
      <c r="AM24" s="14"/>
      <c r="AN24" s="1">
        <f>IF(Y24="",1,IF(ISNUMBER(FIND("　",Y24)),1,2))</f>
        <v>1</v>
      </c>
      <c r="AO24" s="14"/>
      <c r="AP24" s="23"/>
      <c r="AQ24" s="23"/>
      <c r="AR24" s="21"/>
    </row>
    <row r="25" spans="1:104" ht="37.5" customHeight="1" thickBot="1" x14ac:dyDescent="0.2">
      <c r="A25" s="1"/>
      <c r="B25" s="68" t="s">
        <v>11</v>
      </c>
      <c r="C25" s="69"/>
      <c r="D25" s="69"/>
      <c r="E25" s="69"/>
      <c r="F25" s="69"/>
      <c r="G25" s="70" t="s">
        <v>106</v>
      </c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47"/>
      <c r="T25" s="115"/>
      <c r="U25" s="13" t="s">
        <v>66</v>
      </c>
      <c r="V25" s="69" t="s">
        <v>67</v>
      </c>
      <c r="W25" s="69"/>
      <c r="X25" s="69"/>
      <c r="Y25" s="47" t="s">
        <v>68</v>
      </c>
      <c r="Z25" s="59"/>
      <c r="AA25" s="59"/>
      <c r="AB25" s="59"/>
      <c r="AC25" s="59"/>
      <c r="AD25" s="47" t="s">
        <v>111</v>
      </c>
      <c r="AE25" s="59"/>
      <c r="AF25" s="59"/>
      <c r="AG25" s="59"/>
      <c r="AH25" s="59"/>
      <c r="AI25" s="59"/>
      <c r="AJ25" s="59"/>
      <c r="AK25" s="60"/>
      <c r="AL25" s="1"/>
      <c r="AM25" s="14"/>
      <c r="AN25" s="1">
        <f>IF(AD25="",1,IF(ISNUMBER(FIND("　",AD25)),1,2))</f>
        <v>1</v>
      </c>
      <c r="AO25" s="14"/>
      <c r="AP25" s="23"/>
      <c r="AQ25" s="23"/>
      <c r="AR25" s="21"/>
    </row>
    <row r="26" spans="1:104" ht="27.75" customHeight="1" thickBot="1" x14ac:dyDescent="0.2">
      <c r="A26" s="1"/>
      <c r="B26" s="15" t="s">
        <v>13</v>
      </c>
      <c r="C26" s="15"/>
      <c r="D26" s="4"/>
      <c r="E26" s="4"/>
      <c r="F26" s="4"/>
      <c r="G26" s="4"/>
      <c r="H26" s="4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G26" s="15"/>
      <c r="AL26" s="1"/>
      <c r="AM26" s="1"/>
      <c r="AN26" s="1"/>
      <c r="AO26" s="1"/>
      <c r="AP26" s="21"/>
      <c r="AQ26" s="21"/>
      <c r="AR26" s="21"/>
    </row>
    <row r="27" spans="1:104" s="17" customFormat="1" ht="29.25" customHeight="1" x14ac:dyDescent="0.15">
      <c r="A27" s="16"/>
      <c r="B27" s="71" t="s">
        <v>114</v>
      </c>
      <c r="C27" s="52"/>
      <c r="D27" s="51" t="s">
        <v>14</v>
      </c>
      <c r="E27" s="52"/>
      <c r="F27" s="52"/>
      <c r="G27" s="52"/>
      <c r="H27" s="52"/>
      <c r="I27" s="52"/>
      <c r="J27" s="52"/>
      <c r="K27" s="53" t="s">
        <v>15</v>
      </c>
      <c r="L27" s="52"/>
      <c r="M27" s="52"/>
      <c r="N27" s="52"/>
      <c r="O27" s="52"/>
      <c r="P27" s="52"/>
      <c r="Q27" s="52"/>
      <c r="R27" s="52"/>
      <c r="S27" s="54"/>
      <c r="T27" s="53" t="s">
        <v>70</v>
      </c>
      <c r="U27" s="52"/>
      <c r="V27" s="52"/>
      <c r="W27" s="52"/>
      <c r="X27" s="52"/>
      <c r="Y27" s="52"/>
      <c r="Z27" s="54"/>
      <c r="AA27" s="45" t="s">
        <v>16</v>
      </c>
      <c r="AB27" s="64"/>
      <c r="AC27" s="74" t="s">
        <v>71</v>
      </c>
      <c r="AD27" s="75"/>
      <c r="AE27" s="75"/>
      <c r="AF27" s="75"/>
      <c r="AG27" s="76"/>
      <c r="AH27" s="45" t="s">
        <v>17</v>
      </c>
      <c r="AI27" s="46"/>
      <c r="AJ27" s="61" t="s">
        <v>43</v>
      </c>
      <c r="AK27" s="62"/>
      <c r="AN27" s="14"/>
      <c r="AO27" s="14"/>
      <c r="AP27" s="23"/>
      <c r="AQ27" s="23"/>
      <c r="AR27" s="21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5"/>
      <c r="CS27" s="25"/>
      <c r="CT27" s="25"/>
      <c r="CU27" s="25"/>
      <c r="CV27" s="25"/>
      <c r="CW27" s="25"/>
      <c r="CX27" s="25"/>
      <c r="CY27" s="25"/>
      <c r="CZ27" s="25"/>
    </row>
    <row r="28" spans="1:104" ht="41.1" customHeight="1" thickBot="1" x14ac:dyDescent="0.2">
      <c r="A28" s="18"/>
      <c r="B28" s="121" t="str">
        <f>IF(W20="","",W20)</f>
        <v>２位</v>
      </c>
      <c r="C28" s="122"/>
      <c r="D28" s="119" t="s">
        <v>103</v>
      </c>
      <c r="E28" s="59"/>
      <c r="F28" s="59"/>
      <c r="G28" s="59"/>
      <c r="H28" s="59"/>
      <c r="I28" s="59"/>
      <c r="J28" s="59"/>
      <c r="K28" s="47" t="s">
        <v>104</v>
      </c>
      <c r="L28" s="59"/>
      <c r="M28" s="59"/>
      <c r="N28" s="59"/>
      <c r="O28" s="59"/>
      <c r="P28" s="59"/>
      <c r="Q28" s="59"/>
      <c r="R28" s="59"/>
      <c r="S28" s="120"/>
      <c r="T28" s="55">
        <v>39756</v>
      </c>
      <c r="U28" s="56"/>
      <c r="V28" s="56"/>
      <c r="W28" s="56"/>
      <c r="X28" s="56"/>
      <c r="Y28" s="56"/>
      <c r="Z28" s="57"/>
      <c r="AA28" s="58" t="s">
        <v>20</v>
      </c>
      <c r="AB28" s="58"/>
      <c r="AC28" s="48">
        <v>1000324011</v>
      </c>
      <c r="AD28" s="49"/>
      <c r="AE28" s="49"/>
      <c r="AF28" s="49"/>
      <c r="AG28" s="50"/>
      <c r="AH28" s="43" t="s">
        <v>30</v>
      </c>
      <c r="AI28" s="47"/>
      <c r="AJ28" s="43" t="s">
        <v>49</v>
      </c>
      <c r="AK28" s="44"/>
      <c r="AN28" s="1">
        <f t="shared" ref="AN28" si="0">IF(D28="",1,IF(ISNUMBER(FIND("　",D28)),1,2))</f>
        <v>1</v>
      </c>
      <c r="AO28" s="1">
        <f>IF(K28="",1,IF(ISNUMBER(FIND("　",K28)),1,2))</f>
        <v>1</v>
      </c>
      <c r="AP28" s="21"/>
      <c r="AQ28" s="21"/>
      <c r="AR28" s="21"/>
    </row>
    <row r="29" spans="1:104" ht="22.5" customHeight="1" x14ac:dyDescent="0.15">
      <c r="A29" s="1"/>
      <c r="B29" s="20"/>
      <c r="C29" s="4"/>
      <c r="D29" s="4"/>
      <c r="E29" s="4"/>
      <c r="F29" s="4"/>
      <c r="G29" s="4"/>
      <c r="H29" s="4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L29" s="1"/>
      <c r="AM29" s="1"/>
      <c r="AN29" s="1"/>
      <c r="AO29" s="1"/>
      <c r="AP29" s="21"/>
      <c r="AQ29" s="21"/>
      <c r="AR29" s="21"/>
    </row>
    <row r="30" spans="1:104" ht="22.5" customHeight="1" x14ac:dyDescent="0.15">
      <c r="A30" s="1"/>
      <c r="B30" s="4" t="s">
        <v>102</v>
      </c>
      <c r="C30" s="4"/>
      <c r="D30" s="4"/>
      <c r="E30" s="4"/>
      <c r="F30" s="4"/>
      <c r="G30" s="4"/>
      <c r="H30" s="4"/>
      <c r="I30" s="1"/>
      <c r="J30" s="1"/>
      <c r="K30" s="1"/>
      <c r="L30" s="123" t="s">
        <v>48</v>
      </c>
      <c r="M30" s="124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L30" s="1"/>
      <c r="AM30" s="1"/>
      <c r="AN30" s="1"/>
      <c r="AO30" s="1"/>
      <c r="AP30" s="21"/>
      <c r="AQ30" s="21"/>
      <c r="AR30" s="21"/>
    </row>
    <row r="31" spans="1:104" ht="22.5" customHeight="1" x14ac:dyDescent="0.15">
      <c r="A31" s="1"/>
      <c r="B31" s="20"/>
      <c r="C31" s="4"/>
      <c r="D31" s="4"/>
      <c r="E31" s="4"/>
      <c r="F31" s="4"/>
      <c r="G31" s="4"/>
      <c r="H31" s="4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L31" s="1"/>
      <c r="AM31" s="1"/>
      <c r="AN31" s="1"/>
      <c r="AO31" s="1"/>
      <c r="AP31" s="21"/>
      <c r="AQ31" s="21"/>
      <c r="AR31" s="21"/>
    </row>
    <row r="32" spans="1:104" ht="22.5" customHeight="1" x14ac:dyDescent="0.15">
      <c r="A32" s="1"/>
      <c r="B32" s="4" t="s">
        <v>40</v>
      </c>
      <c r="C32" s="4"/>
      <c r="D32" s="4"/>
      <c r="E32" s="4"/>
      <c r="F32" s="4"/>
      <c r="G32" s="4"/>
      <c r="H32" s="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L32" s="1"/>
      <c r="AM32" s="1"/>
      <c r="AN32" s="1"/>
      <c r="AO32" s="1"/>
      <c r="AP32" s="21"/>
      <c r="AQ32" s="21"/>
      <c r="AR32" s="21"/>
    </row>
    <row r="33" spans="1:44" ht="22.5" customHeight="1" x14ac:dyDescent="0.15">
      <c r="A33" s="1"/>
      <c r="B33" s="4" t="s">
        <v>41</v>
      </c>
      <c r="C33" s="4"/>
      <c r="D33" s="4"/>
      <c r="E33" s="4"/>
      <c r="F33" s="4"/>
      <c r="G33" s="4"/>
      <c r="H33" s="4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L33" s="1"/>
      <c r="AM33" s="1"/>
      <c r="AN33" s="1"/>
      <c r="AO33" s="1"/>
      <c r="AP33" s="21"/>
      <c r="AQ33" s="21"/>
      <c r="AR33" s="21"/>
    </row>
    <row r="34" spans="1:44" ht="22.5" customHeight="1" x14ac:dyDescent="0.15">
      <c r="A34" s="1"/>
      <c r="B34" s="4" t="s">
        <v>42</v>
      </c>
      <c r="C34" s="4"/>
      <c r="D34" s="4"/>
      <c r="E34" s="4"/>
      <c r="F34" s="4"/>
      <c r="G34" s="4"/>
      <c r="H34" s="4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L34" s="1"/>
      <c r="AM34" s="1"/>
      <c r="AN34" s="1"/>
      <c r="AO34" s="1"/>
      <c r="AP34" s="21"/>
      <c r="AQ34" s="21"/>
      <c r="AR34" s="21"/>
    </row>
    <row r="35" spans="1:44" ht="22.5" customHeight="1" x14ac:dyDescent="0.15">
      <c r="A35" s="1"/>
      <c r="B35" s="33" t="s">
        <v>73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4"/>
      <c r="AK35" s="34"/>
      <c r="AL35" s="5"/>
      <c r="AM35" s="5"/>
      <c r="AN35" s="5"/>
      <c r="AO35" s="5"/>
      <c r="AP35" s="27"/>
      <c r="AQ35" s="21"/>
      <c r="AR35" s="21"/>
    </row>
    <row r="36" spans="1:44" ht="22.5" customHeight="1" x14ac:dyDescent="0.15">
      <c r="A36" s="1"/>
      <c r="B36" s="35"/>
      <c r="C36" s="118" t="str">
        <f>E20&amp;M20&amp;F9&amp;W20&amp;G25</f>
        <v>男子個人群馬２位前橋商工</v>
      </c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26"/>
      <c r="AM36" s="26"/>
      <c r="AN36" s="26"/>
      <c r="AO36" s="26"/>
      <c r="AP36" s="28"/>
      <c r="AQ36" s="21"/>
      <c r="AR36" s="21"/>
    </row>
    <row r="37" spans="1:44" x14ac:dyDescent="0.15">
      <c r="B37" s="19"/>
      <c r="C37" s="19"/>
      <c r="D37" s="19"/>
      <c r="E37" s="19"/>
      <c r="F37" s="19"/>
      <c r="G37" s="19"/>
      <c r="H37" s="19"/>
    </row>
    <row r="38" spans="1:44" s="22" customFormat="1" x14ac:dyDescent="0.15">
      <c r="B38" s="29"/>
      <c r="C38" s="29"/>
      <c r="D38" s="29"/>
      <c r="E38" s="29"/>
      <c r="F38" s="29"/>
      <c r="G38" s="29"/>
      <c r="H38" s="29"/>
    </row>
    <row r="39" spans="1:44" s="22" customFormat="1" x14ac:dyDescent="0.15">
      <c r="B39" s="29"/>
      <c r="C39" s="29"/>
      <c r="D39" s="29"/>
      <c r="E39" s="29"/>
      <c r="F39" s="29"/>
      <c r="G39" s="29"/>
      <c r="H39" s="29"/>
    </row>
    <row r="40" spans="1:44" s="22" customFormat="1" x14ac:dyDescent="0.15">
      <c r="B40" s="29"/>
      <c r="C40" s="29"/>
      <c r="D40" s="29"/>
      <c r="E40" s="29"/>
      <c r="F40" s="29"/>
      <c r="G40" s="29"/>
      <c r="H40" s="29"/>
    </row>
    <row r="41" spans="1:44" s="22" customFormat="1" x14ac:dyDescent="0.15">
      <c r="B41" s="29"/>
      <c r="C41" s="29"/>
      <c r="D41" s="29"/>
      <c r="E41" s="29"/>
      <c r="F41" s="29"/>
      <c r="G41" s="29"/>
      <c r="H41" s="29"/>
    </row>
    <row r="42" spans="1:44" s="22" customFormat="1" x14ac:dyDescent="0.15">
      <c r="B42" s="29"/>
      <c r="C42" s="29"/>
      <c r="D42" s="29"/>
      <c r="E42" s="29"/>
      <c r="F42" s="29"/>
      <c r="G42" s="29"/>
      <c r="H42" s="29"/>
    </row>
    <row r="43" spans="1:44" s="22" customFormat="1" hidden="1" x14ac:dyDescent="0.15">
      <c r="B43" s="29"/>
      <c r="C43" s="29"/>
      <c r="D43" s="29"/>
      <c r="E43" s="29"/>
      <c r="F43" s="29"/>
      <c r="G43" s="29"/>
      <c r="H43" s="29"/>
    </row>
    <row r="44" spans="1:44" s="22" customFormat="1" hidden="1" x14ac:dyDescent="0.15">
      <c r="D44" s="22" t="s">
        <v>7</v>
      </c>
      <c r="E44" s="29"/>
      <c r="F44" s="29" t="s">
        <v>0</v>
      </c>
      <c r="G44" s="29"/>
      <c r="H44" s="29"/>
      <c r="I44" s="29" t="s">
        <v>8</v>
      </c>
      <c r="K44" s="30" t="s">
        <v>37</v>
      </c>
      <c r="M44" s="22" t="s">
        <v>18</v>
      </c>
      <c r="Q44" s="22" t="s">
        <v>21</v>
      </c>
      <c r="U44" s="22" t="s">
        <v>12</v>
      </c>
      <c r="Z44" s="24" t="s">
        <v>47</v>
      </c>
      <c r="AA44" s="24"/>
      <c r="AB44" s="24" t="s">
        <v>48</v>
      </c>
      <c r="AC44" s="24"/>
      <c r="AD44" s="22" t="s">
        <v>50</v>
      </c>
    </row>
    <row r="45" spans="1:44" s="22" customFormat="1" hidden="1" x14ac:dyDescent="0.15">
      <c r="D45" s="22" t="s">
        <v>24</v>
      </c>
      <c r="E45" s="29"/>
      <c r="F45" s="29" t="s">
        <v>25</v>
      </c>
      <c r="G45" s="29"/>
      <c r="H45" s="29"/>
      <c r="I45" s="29" t="s">
        <v>26</v>
      </c>
      <c r="K45" s="30" t="s">
        <v>38</v>
      </c>
      <c r="M45" s="22" t="s">
        <v>20</v>
      </c>
      <c r="Q45" s="22" t="s">
        <v>19</v>
      </c>
      <c r="U45" s="30" t="s">
        <v>39</v>
      </c>
      <c r="Z45" s="24" t="s">
        <v>46</v>
      </c>
      <c r="AA45" s="24"/>
      <c r="AB45" s="24" t="s">
        <v>49</v>
      </c>
      <c r="AC45" s="24"/>
      <c r="AD45" s="22" t="s">
        <v>51</v>
      </c>
    </row>
    <row r="46" spans="1:44" s="22" customFormat="1" hidden="1" x14ac:dyDescent="0.15">
      <c r="E46" s="29"/>
      <c r="F46" s="22" t="s">
        <v>27</v>
      </c>
      <c r="G46" s="29"/>
      <c r="H46" s="29"/>
      <c r="I46" s="29" t="s">
        <v>28</v>
      </c>
      <c r="Q46" s="22" t="s">
        <v>22</v>
      </c>
      <c r="U46" s="30" t="s">
        <v>55</v>
      </c>
      <c r="Z46" s="24" t="s">
        <v>44</v>
      </c>
      <c r="AA46" s="24"/>
      <c r="AB46" s="24"/>
      <c r="AC46" s="24"/>
      <c r="AD46" s="22" t="s">
        <v>52</v>
      </c>
    </row>
    <row r="47" spans="1:44" s="22" customFormat="1" hidden="1" x14ac:dyDescent="0.15">
      <c r="E47" s="29"/>
      <c r="F47" s="29" t="s">
        <v>29</v>
      </c>
      <c r="G47" s="29"/>
      <c r="H47" s="29"/>
      <c r="I47" s="29"/>
      <c r="Q47" s="22" t="s">
        <v>30</v>
      </c>
      <c r="U47" s="22" t="s">
        <v>54</v>
      </c>
      <c r="Z47" s="24" t="s">
        <v>45</v>
      </c>
      <c r="AA47" s="24"/>
      <c r="AB47" s="24"/>
      <c r="AC47" s="24"/>
      <c r="AD47" s="22" t="s">
        <v>53</v>
      </c>
    </row>
    <row r="48" spans="1:44" s="22" customFormat="1" hidden="1" x14ac:dyDescent="0.15">
      <c r="E48" s="29"/>
      <c r="F48" s="29" t="s">
        <v>31</v>
      </c>
      <c r="G48" s="29"/>
      <c r="H48" s="29"/>
      <c r="I48" s="29"/>
      <c r="Q48" s="22" t="s">
        <v>32</v>
      </c>
      <c r="Z48" s="29"/>
      <c r="AA48" s="24"/>
      <c r="AB48" s="24"/>
      <c r="AC48" s="24"/>
      <c r="AD48" s="22" t="s">
        <v>54</v>
      </c>
    </row>
    <row r="49" spans="1:41" s="22" customFormat="1" hidden="1" x14ac:dyDescent="0.15">
      <c r="E49" s="29"/>
      <c r="F49" s="29" t="s">
        <v>33</v>
      </c>
      <c r="G49" s="29"/>
      <c r="H49" s="29"/>
      <c r="I49" s="29"/>
      <c r="Q49" s="22" t="s">
        <v>23</v>
      </c>
      <c r="Z49" s="29"/>
      <c r="AA49" s="24"/>
      <c r="AB49" s="24"/>
      <c r="AC49" s="24"/>
    </row>
    <row r="50" spans="1:41" s="22" customFormat="1" hidden="1" x14ac:dyDescent="0.15">
      <c r="E50" s="29"/>
      <c r="F50" s="29" t="s">
        <v>34</v>
      </c>
      <c r="G50" s="29"/>
      <c r="H50" s="29"/>
      <c r="I50" s="31"/>
      <c r="Z50" s="24"/>
      <c r="AA50" s="24"/>
      <c r="AB50" s="24"/>
      <c r="AC50" s="24"/>
    </row>
    <row r="51" spans="1:41" s="22" customFormat="1" hidden="1" x14ac:dyDescent="0.15">
      <c r="E51" s="29"/>
      <c r="F51" s="29" t="s">
        <v>35</v>
      </c>
      <c r="G51" s="29"/>
      <c r="H51" s="29"/>
      <c r="I51" s="31"/>
    </row>
    <row r="52" spans="1:41" s="22" customFormat="1" hidden="1" x14ac:dyDescent="0.15">
      <c r="B52" s="29"/>
    </row>
    <row r="53" spans="1:41" s="22" customFormat="1" x14ac:dyDescent="0.15">
      <c r="B53" s="29"/>
    </row>
    <row r="54" spans="1:41" s="22" customFormat="1" x14ac:dyDescent="0.15"/>
    <row r="55" spans="1:41" s="22" customFormat="1" x14ac:dyDescent="0.15"/>
    <row r="56" spans="1:41" s="22" customFormat="1" x14ac:dyDescent="0.15"/>
    <row r="57" spans="1:41" s="22" customFormat="1" x14ac:dyDescent="0.15"/>
    <row r="58" spans="1:41" s="22" customFormat="1" x14ac:dyDescent="0.15"/>
    <row r="59" spans="1:41" s="22" customFormat="1" x14ac:dyDescent="0.15"/>
    <row r="60" spans="1:41" s="22" customFormat="1" x14ac:dyDescent="0.15"/>
    <row r="61" spans="1:41" s="22" customFormat="1" x14ac:dyDescent="0.15"/>
    <row r="62" spans="1:41" s="22" customFormat="1" x14ac:dyDescent="0.15"/>
    <row r="63" spans="1:41" s="22" customFormat="1" x14ac:dyDescent="0.15"/>
    <row r="64" spans="1:41" x14ac:dyDescent="0.1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</row>
    <row r="65" spans="1:41" x14ac:dyDescent="0.1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</row>
    <row r="66" spans="1:41" x14ac:dyDescent="0.1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</row>
    <row r="67" spans="1:41" x14ac:dyDescent="0.1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</row>
    <row r="68" spans="1:41" x14ac:dyDescent="0.1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</row>
    <row r="69" spans="1:41" x14ac:dyDescent="0.1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</row>
    <row r="70" spans="1:41" x14ac:dyDescent="0.1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</row>
    <row r="71" spans="1:41" x14ac:dyDescent="0.1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</row>
    <row r="72" spans="1:41" x14ac:dyDescent="0.1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</row>
    <row r="73" spans="1:41" x14ac:dyDescent="0.1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</row>
    <row r="74" spans="1:41" x14ac:dyDescent="0.1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</row>
    <row r="75" spans="1:41" x14ac:dyDescent="0.1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</row>
    <row r="76" spans="1:41" x14ac:dyDescent="0.1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</row>
    <row r="77" spans="1:41" x14ac:dyDescent="0.1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</row>
    <row r="78" spans="1:41" x14ac:dyDescent="0.1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</row>
    <row r="79" spans="1:41" x14ac:dyDescent="0.1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</row>
    <row r="80" spans="1:41" x14ac:dyDescent="0.1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</row>
    <row r="81" spans="1:41" x14ac:dyDescent="0.1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</row>
  </sheetData>
  <mergeCells count="63">
    <mergeCell ref="C36:M36"/>
    <mergeCell ref="D28:J28"/>
    <mergeCell ref="K28:S28"/>
    <mergeCell ref="B28:C28"/>
    <mergeCell ref="L30:M30"/>
    <mergeCell ref="B1:AK1"/>
    <mergeCell ref="B6:E6"/>
    <mergeCell ref="D7:M7"/>
    <mergeCell ref="T7:AB7"/>
    <mergeCell ref="V25:X25"/>
    <mergeCell ref="B24:F24"/>
    <mergeCell ref="G24:S24"/>
    <mergeCell ref="T24:T25"/>
    <mergeCell ref="U24:X24"/>
    <mergeCell ref="J20:L20"/>
    <mergeCell ref="M20:P20"/>
    <mergeCell ref="S20:V20"/>
    <mergeCell ref="W20:AC20"/>
    <mergeCell ref="T22:T23"/>
    <mergeCell ref="U22:X22"/>
    <mergeCell ref="V23:X23"/>
    <mergeCell ref="F9:L9"/>
    <mergeCell ref="B11:E11"/>
    <mergeCell ref="F12:L12"/>
    <mergeCell ref="X12:AD12"/>
    <mergeCell ref="B14:F14"/>
    <mergeCell ref="G14:H14"/>
    <mergeCell ref="I14:S14"/>
    <mergeCell ref="T14:W14"/>
    <mergeCell ref="X14:AK14"/>
    <mergeCell ref="B15:S15"/>
    <mergeCell ref="T15:W15"/>
    <mergeCell ref="X15:AK15"/>
    <mergeCell ref="S19:V19"/>
    <mergeCell ref="W19:AC19"/>
    <mergeCell ref="AE19:AJ20"/>
    <mergeCell ref="B20:D20"/>
    <mergeCell ref="E20:H20"/>
    <mergeCell ref="Y25:AC25"/>
    <mergeCell ref="AD25:AK25"/>
    <mergeCell ref="AJ27:AK27"/>
    <mergeCell ref="B22:F22"/>
    <mergeCell ref="G22:S22"/>
    <mergeCell ref="Y22:AK22"/>
    <mergeCell ref="B23:F23"/>
    <mergeCell ref="G23:S23"/>
    <mergeCell ref="Y23:AC23"/>
    <mergeCell ref="AD23:AK23"/>
    <mergeCell ref="B27:C27"/>
    <mergeCell ref="Y24:AK24"/>
    <mergeCell ref="B25:F25"/>
    <mergeCell ref="G25:S25"/>
    <mergeCell ref="AA27:AB27"/>
    <mergeCell ref="AC27:AG27"/>
    <mergeCell ref="AJ28:AK28"/>
    <mergeCell ref="AH27:AI27"/>
    <mergeCell ref="AH28:AI28"/>
    <mergeCell ref="AC28:AG28"/>
    <mergeCell ref="D27:J27"/>
    <mergeCell ref="K27:S27"/>
    <mergeCell ref="T28:Z28"/>
    <mergeCell ref="AA28:AB28"/>
    <mergeCell ref="T27:Z27"/>
  </mergeCells>
  <phoneticPr fontId="8"/>
  <conditionalFormatting sqref="D28 K28">
    <cfRule type="containsBlanks" dxfId="27" priority="11">
      <formula>LEN(TRIM(D28))=0</formula>
    </cfRule>
  </conditionalFormatting>
  <conditionalFormatting sqref="D28">
    <cfRule type="expression" dxfId="26" priority="29" stopIfTrue="1">
      <formula>$AN$28=2</formula>
    </cfRule>
  </conditionalFormatting>
  <conditionalFormatting sqref="G22:S25 T7:AB7 X12:AD12 X14:AK15 I14:S14 F6 H6 D7:M7 F9:L9 F11 H11 B15:S15 E20:H20 W20:AC20">
    <cfRule type="containsBlanks" dxfId="25" priority="10">
      <formula>LEN(TRIM(B6))=0</formula>
    </cfRule>
  </conditionalFormatting>
  <conditionalFormatting sqref="G25:S25">
    <cfRule type="containsText" dxfId="24" priority="9" operator="containsText" text="　">
      <formula>NOT(ISERROR(SEARCH("　",G25)))</formula>
    </cfRule>
  </conditionalFormatting>
  <conditionalFormatting sqref="K28">
    <cfRule type="expression" dxfId="23" priority="25" stopIfTrue="1">
      <formula>$AO$28=2</formula>
    </cfRule>
  </conditionalFormatting>
  <conditionalFormatting sqref="L30">
    <cfRule type="containsBlanks" dxfId="22" priority="2">
      <formula>LEN(TRIM(L30))=0</formula>
    </cfRule>
  </conditionalFormatting>
  <conditionalFormatting sqref="T7:AB7 X12:AD12">
    <cfRule type="notContainsText" dxfId="21" priority="8" operator="notContains" text="　">
      <formula>ISERROR(SEARCH("　",T7))</formula>
    </cfRule>
  </conditionalFormatting>
  <conditionalFormatting sqref="T28:AK28">
    <cfRule type="containsBlanks" dxfId="20" priority="1">
      <formula>LEN(TRIM(T28))=0</formula>
    </cfRule>
  </conditionalFormatting>
  <conditionalFormatting sqref="Y22:AK22">
    <cfRule type="expression" dxfId="19" priority="15" stopIfTrue="1">
      <formula>$AN$22=2</formula>
    </cfRule>
  </conditionalFormatting>
  <conditionalFormatting sqref="Y22:AK25">
    <cfRule type="containsBlanks" dxfId="18" priority="3">
      <formula>LEN(TRIM(Y22))=0</formula>
    </cfRule>
  </conditionalFormatting>
  <conditionalFormatting sqref="Y24:AK24">
    <cfRule type="expression" dxfId="17" priority="13" stopIfTrue="1">
      <formula>$AN$24=2</formula>
    </cfRule>
  </conditionalFormatting>
  <conditionalFormatting sqref="AD23">
    <cfRule type="expression" dxfId="16" priority="4" stopIfTrue="1">
      <formula>$AN$25=2</formula>
    </cfRule>
  </conditionalFormatting>
  <conditionalFormatting sqref="AD25">
    <cfRule type="expression" dxfId="15" priority="12" stopIfTrue="1">
      <formula>$AN$25=2</formula>
    </cfRule>
  </conditionalFormatting>
  <dataValidations count="11">
    <dataValidation imeMode="hiragana" allowBlank="1" showInputMessage="1" showErrorMessage="1" sqref="D7:M7 B15:S15 T7:AB7 X12:AD12 K28 AD25 G22:S24 D28 AD23 Y22:AK22 Y24:AK24" xr:uid="{00000000-0002-0000-0100-000000000000}"/>
    <dataValidation type="list" allowBlank="1" showInputMessage="1" showErrorMessage="1" sqref="E20:H20" xr:uid="{00000000-0002-0000-0100-000005000000}">
      <formula1>$D$44:$D$45</formula1>
    </dataValidation>
    <dataValidation type="list" allowBlank="1" showInputMessage="1" showErrorMessage="1" sqref="W20:AC20" xr:uid="{00000000-0002-0000-0100-000006000000}">
      <formula1>$I$44:$I$46</formula1>
    </dataValidation>
    <dataValidation imeMode="halfAlpha" allowBlank="1" showInputMessage="1" showErrorMessage="1" sqref="H11 F6 H6 F11 X14:AK15" xr:uid="{8DD4E1D2-2FEC-48C3-94ED-088306DFAD99}"/>
    <dataValidation type="textLength" imeMode="hiragana" allowBlank="1" showInputMessage="1" showErrorMessage="1" error="学校名〔略称〕は６文字以内でお願いします。" sqref="G25:S25" xr:uid="{9ED6E41B-13C6-4B5F-A577-D8A6B1F98227}">
      <formula1>1</formula1>
      <formula2>6</formula2>
    </dataValidation>
    <dataValidation type="list" allowBlank="1" showInputMessage="1" showErrorMessage="1" sqref="F9:L9" xr:uid="{E8C98677-705D-463C-8DFA-257E7898CA54}">
      <formula1>$F$44:$F$51</formula1>
    </dataValidation>
    <dataValidation type="list" imeMode="hiragana" allowBlank="1" showInputMessage="1" sqref="Y25:AC25 Y23:AC23" xr:uid="{589F9261-6F9E-411E-A0ED-48088E5E6D90}">
      <formula1>$U$43:$U$46</formula1>
    </dataValidation>
    <dataValidation type="list" allowBlank="1" showInputMessage="1" showErrorMessage="1" sqref="AH28" xr:uid="{00000000-0002-0000-0100-000003000000}">
      <formula1>$Q$44:$Q$49</formula1>
    </dataValidation>
    <dataValidation type="list" allowBlank="1" showInputMessage="1" showErrorMessage="1" sqref="AJ28:AK28 L30" xr:uid="{7F4CA5CC-972D-4230-BFDF-B66DDEB6D989}">
      <formula1>$AB$44:$AB$45</formula1>
    </dataValidation>
    <dataValidation type="list" allowBlank="1" showInputMessage="1" showErrorMessage="1" sqref="AA28:AB28" xr:uid="{9B31750B-28AB-461F-A572-53733C670891}">
      <formula1>$M$44:$M$45</formula1>
    </dataValidation>
    <dataValidation type="textLength" imeMode="halfAlpha" operator="equal" allowBlank="1" showInputMessage="1" showErrorMessage="1" error="&quot;-&quot;を入力してください。_x000a_" sqref="I14:S14" xr:uid="{D3EA8228-E282-47CA-8AF4-18FCF1977103}">
      <formula1>8</formula1>
    </dataValidation>
  </dataValidations>
  <pageMargins left="0.70866141732283472" right="0.70866141732283472" top="0.74803149606299213" bottom="0.74803149606299213" header="0.31496062992125984" footer="0.31496062992125984"/>
  <pageSetup paperSize="9" scale="92" orientation="portrait" blackAndWhite="1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notContainsText" priority="6" operator="notContains" id="{7857F1FF-65D1-492E-9C43-23EF597F2804}">
            <xm:f>ISERROR(SEARCH("-",I14))</xm:f>
            <xm:f>"-"</xm:f>
            <x14:dxf>
              <fill>
                <patternFill>
                  <bgColor rgb="FFFF0000"/>
                </patternFill>
              </fill>
            </x14:dxf>
          </x14:cfRule>
          <xm:sqref>I14:S14</xm:sqref>
        </x14:conditionalFormatting>
        <x14:conditionalFormatting xmlns:xm="http://schemas.microsoft.com/office/excel/2006/main">
          <x14:cfRule type="notContainsText" priority="7" operator="notContains" id="{7CB5F406-C539-46F4-8FF4-D71506CC4F1A}">
            <xm:f>ISERROR(SEARCH("-",X14))</xm:f>
            <xm:f>"-"</xm:f>
            <x14:dxf>
              <fill>
                <patternFill>
                  <bgColor rgb="FFFF0000"/>
                </patternFill>
              </fill>
            </x14:dxf>
          </x14:cfRule>
          <xm:sqref>X14:AK15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56974-FC34-4133-AA08-7EAEDE4CA699}">
  <sheetPr>
    <tabColor rgb="FFFFFF00"/>
    <pageSetUpPr fitToPage="1"/>
  </sheetPr>
  <dimension ref="A1:CZ81"/>
  <sheetViews>
    <sheetView tabSelected="1" zoomScale="85" zoomScaleNormal="85" zoomScaleSheetLayoutView="90" workbookViewId="0"/>
  </sheetViews>
  <sheetFormatPr defaultColWidth="9" defaultRowHeight="13.5" x14ac:dyDescent="0.15"/>
  <cols>
    <col min="1" max="5" width="2.625" style="2" customWidth="1"/>
    <col min="6" max="6" width="3.25" style="2" customWidth="1"/>
    <col min="7" max="7" width="2.625" style="2" customWidth="1"/>
    <col min="8" max="8" width="3.375" style="2" customWidth="1"/>
    <col min="9" max="37" width="2.625" style="2" customWidth="1"/>
    <col min="38" max="39" width="2.625" style="2" hidden="1" customWidth="1"/>
    <col min="40" max="41" width="9" style="2" hidden="1" customWidth="1"/>
    <col min="42" max="104" width="2.625" style="22" customWidth="1"/>
    <col min="105" max="16384" width="9" style="2"/>
  </cols>
  <sheetData>
    <row r="1" spans="1:44" ht="18" customHeight="1" x14ac:dyDescent="0.2">
      <c r="A1" s="1"/>
      <c r="B1" s="108" t="s">
        <v>117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"/>
      <c r="AM1" s="1"/>
      <c r="AN1" s="1"/>
      <c r="AO1" s="1"/>
      <c r="AP1" s="21"/>
      <c r="AQ1" s="21"/>
      <c r="AR1" s="21"/>
    </row>
    <row r="2" spans="1:44" ht="6.75" customHeight="1" x14ac:dyDescent="0.15">
      <c r="A2" s="1"/>
      <c r="B2" s="3"/>
      <c r="C2" s="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21"/>
      <c r="AQ2" s="21"/>
      <c r="AR2" s="21"/>
    </row>
    <row r="3" spans="1:44" ht="22.5" customHeight="1" x14ac:dyDescent="0.15">
      <c r="A3" s="1"/>
      <c r="B3" s="4" t="s">
        <v>113</v>
      </c>
      <c r="C3" s="4"/>
      <c r="D3" s="4"/>
      <c r="E3" s="4"/>
      <c r="F3" s="4"/>
      <c r="G3" s="4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21"/>
      <c r="AQ3" s="21"/>
      <c r="AR3" s="21"/>
    </row>
    <row r="4" spans="1:44" ht="4.5" customHeight="1" x14ac:dyDescent="0.15">
      <c r="A4" s="1"/>
      <c r="B4" s="4"/>
      <c r="C4" s="4"/>
      <c r="D4" s="4"/>
      <c r="E4" s="4"/>
      <c r="F4" s="4"/>
      <c r="G4" s="4"/>
      <c r="H4" s="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21"/>
      <c r="AQ4" s="21"/>
      <c r="AR4" s="21"/>
    </row>
    <row r="5" spans="1:44" ht="22.5" customHeight="1" x14ac:dyDescent="0.15">
      <c r="A5" s="1"/>
      <c r="B5" s="4" t="s">
        <v>72</v>
      </c>
      <c r="C5" s="4"/>
      <c r="D5" s="4"/>
      <c r="E5" s="4"/>
      <c r="F5" s="4"/>
      <c r="G5" s="4"/>
      <c r="H5" s="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21"/>
      <c r="AQ5" s="21"/>
      <c r="AR5" s="21"/>
    </row>
    <row r="6" spans="1:44" ht="24" customHeight="1" x14ac:dyDescent="0.15">
      <c r="A6" s="1"/>
      <c r="B6" s="95" t="s">
        <v>69</v>
      </c>
      <c r="C6" s="95"/>
      <c r="D6" s="95"/>
      <c r="E6" s="95"/>
      <c r="F6" s="36"/>
      <c r="G6" s="4" t="s">
        <v>56</v>
      </c>
      <c r="H6" s="32"/>
      <c r="I6" s="5" t="s">
        <v>57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21"/>
      <c r="AQ6" s="21"/>
      <c r="AR6" s="21"/>
    </row>
    <row r="7" spans="1:44" ht="21.75" customHeight="1" x14ac:dyDescent="0.15">
      <c r="A7" s="1"/>
      <c r="B7" s="4" t="s">
        <v>58</v>
      </c>
      <c r="C7" s="4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5"/>
      <c r="O7" s="5" t="s">
        <v>59</v>
      </c>
      <c r="P7" s="5"/>
      <c r="Q7" s="5"/>
      <c r="R7" s="5"/>
      <c r="S7" s="5"/>
      <c r="T7" s="94"/>
      <c r="U7" s="94"/>
      <c r="V7" s="94"/>
      <c r="W7" s="94"/>
      <c r="X7" s="94"/>
      <c r="Y7" s="94"/>
      <c r="Z7" s="94"/>
      <c r="AA7" s="94"/>
      <c r="AB7" s="94"/>
      <c r="AC7" s="5" t="s">
        <v>60</v>
      </c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21"/>
      <c r="AQ7" s="21"/>
      <c r="AR7" s="21"/>
    </row>
    <row r="8" spans="1:44" ht="7.5" customHeight="1" x14ac:dyDescent="0.15">
      <c r="A8" s="1"/>
      <c r="B8" s="4"/>
      <c r="C8" s="4"/>
      <c r="D8" s="4"/>
      <c r="E8" s="4"/>
      <c r="F8" s="4"/>
      <c r="G8" s="4"/>
      <c r="H8" s="4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44" ht="22.5" customHeight="1" x14ac:dyDescent="0.15">
      <c r="A9" s="1"/>
      <c r="B9" s="4" t="s">
        <v>61</v>
      </c>
      <c r="C9" s="4"/>
      <c r="D9" s="4"/>
      <c r="E9" s="4"/>
      <c r="F9" s="94"/>
      <c r="G9" s="94"/>
      <c r="H9" s="94"/>
      <c r="I9" s="94"/>
      <c r="J9" s="94"/>
      <c r="K9" s="94"/>
      <c r="L9" s="94"/>
      <c r="M9" s="42" t="str">
        <f>IF(F9="","都 ・ 県",IF(F9="東京"," 　都"," 　県"))&amp;"代表として、標記大会に出場することを認め、推薦します。"</f>
        <v>都 ・ 県代表として、標記大会に出場することを認め、推薦します。</v>
      </c>
      <c r="N9" s="1"/>
      <c r="O9" s="1"/>
      <c r="P9" s="4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21"/>
      <c r="AQ9" s="21"/>
      <c r="AR9" s="21"/>
    </row>
    <row r="10" spans="1:44" ht="7.5" customHeight="1" x14ac:dyDescent="0.15">
      <c r="A10" s="1"/>
      <c r="B10" s="4"/>
      <c r="C10" s="4"/>
      <c r="D10" s="4"/>
      <c r="E10" s="4"/>
      <c r="F10" s="6"/>
      <c r="G10" s="7"/>
      <c r="H10" s="7"/>
      <c r="I10" s="1"/>
      <c r="J10" s="1"/>
      <c r="K10" s="1"/>
      <c r="L10" s="1"/>
      <c r="M10" s="4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21"/>
      <c r="AQ10" s="21"/>
      <c r="AR10" s="21"/>
    </row>
    <row r="11" spans="1:44" ht="22.5" customHeight="1" x14ac:dyDescent="0.15">
      <c r="A11" s="1"/>
      <c r="B11" s="95" t="s">
        <v>69</v>
      </c>
      <c r="C11" s="95"/>
      <c r="D11" s="95"/>
      <c r="E11" s="95"/>
      <c r="F11" s="36"/>
      <c r="G11" s="4" t="s">
        <v>56</v>
      </c>
      <c r="H11" s="32"/>
      <c r="I11" s="5" t="s">
        <v>57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4" ht="22.5" customHeight="1" x14ac:dyDescent="0.15">
      <c r="A12" s="1"/>
      <c r="B12" s="4"/>
      <c r="C12" s="4"/>
      <c r="D12" s="4"/>
      <c r="E12" s="4"/>
      <c r="F12" s="96" t="str">
        <f>IF(F9="","",F9)</f>
        <v/>
      </c>
      <c r="G12" s="96"/>
      <c r="H12" s="96"/>
      <c r="I12" s="96"/>
      <c r="J12" s="96"/>
      <c r="K12" s="96"/>
      <c r="L12" s="96"/>
      <c r="M12" s="42" t="str">
        <f>IF(F12="","都 ・ 県",IF(F12="東京"," 　都"," 　県"))&amp;"高体連弓道専門部委員長"</f>
        <v>都 ・ 県高体連弓道専門部委員長</v>
      </c>
      <c r="N12" s="5"/>
      <c r="O12" s="5"/>
      <c r="P12" s="5"/>
      <c r="Q12" s="5"/>
      <c r="R12" s="5"/>
      <c r="S12" s="5"/>
      <c r="T12" s="5"/>
      <c r="U12" s="5"/>
      <c r="V12" s="5"/>
      <c r="Z12" s="94"/>
      <c r="AA12" s="94"/>
      <c r="AB12" s="94"/>
      <c r="AC12" s="94"/>
      <c r="AD12" s="94"/>
      <c r="AE12" s="94"/>
      <c r="AF12" s="94"/>
      <c r="AG12" s="5" t="s">
        <v>60</v>
      </c>
      <c r="AI12" s="1"/>
      <c r="AJ12" s="1"/>
      <c r="AK12" s="1"/>
      <c r="AL12" s="1"/>
      <c r="AM12" s="1"/>
      <c r="AN12" s="1"/>
      <c r="AO12" s="1"/>
      <c r="AP12" s="21"/>
      <c r="AQ12" s="21"/>
      <c r="AR12" s="21"/>
    </row>
    <row r="13" spans="1:44" ht="5.25" customHeight="1" thickBot="1" x14ac:dyDescent="0.2">
      <c r="A13" s="1"/>
      <c r="B13" s="4"/>
      <c r="C13" s="4"/>
      <c r="D13" s="4"/>
      <c r="E13" s="4"/>
      <c r="F13" s="4"/>
      <c r="G13" s="4"/>
      <c r="H13" s="4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21"/>
      <c r="AQ13" s="21"/>
      <c r="AR13" s="21"/>
    </row>
    <row r="14" spans="1:44" ht="37.5" customHeight="1" x14ac:dyDescent="0.15">
      <c r="A14" s="1"/>
      <c r="B14" s="97" t="s">
        <v>1</v>
      </c>
      <c r="C14" s="98"/>
      <c r="D14" s="99"/>
      <c r="E14" s="99"/>
      <c r="F14" s="99"/>
      <c r="G14" s="100" t="s">
        <v>2</v>
      </c>
      <c r="H14" s="98"/>
      <c r="I14" s="101"/>
      <c r="J14" s="102"/>
      <c r="K14" s="102"/>
      <c r="L14" s="102"/>
      <c r="M14" s="102"/>
      <c r="N14" s="102"/>
      <c r="O14" s="102"/>
      <c r="P14" s="102"/>
      <c r="Q14" s="102"/>
      <c r="R14" s="102"/>
      <c r="S14" s="103"/>
      <c r="T14" s="104" t="s">
        <v>62</v>
      </c>
      <c r="U14" s="104"/>
      <c r="V14" s="104"/>
      <c r="W14" s="104"/>
      <c r="X14" s="105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7"/>
      <c r="AL14" s="1"/>
      <c r="AM14" s="1"/>
      <c r="AN14" s="1"/>
      <c r="AO14" s="1"/>
      <c r="AP14" s="21"/>
      <c r="AQ14" s="21"/>
      <c r="AR14" s="21"/>
    </row>
    <row r="15" spans="1:44" ht="37.5" customHeight="1" thickBot="1" x14ac:dyDescent="0.2">
      <c r="A15" s="1"/>
      <c r="B15" s="77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9" t="s">
        <v>63</v>
      </c>
      <c r="U15" s="79"/>
      <c r="V15" s="79"/>
      <c r="W15" s="79"/>
      <c r="X15" s="80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2"/>
      <c r="AL15" s="1"/>
      <c r="AM15" s="1"/>
      <c r="AN15" s="1"/>
      <c r="AO15" s="1"/>
      <c r="AP15" s="21"/>
      <c r="AQ15" s="21"/>
      <c r="AR15" s="21"/>
    </row>
    <row r="16" spans="1:44" ht="9" customHeight="1" x14ac:dyDescent="0.15">
      <c r="A16" s="1"/>
      <c r="B16" s="8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9"/>
      <c r="U16" s="9"/>
      <c r="V16" s="9"/>
      <c r="W16" s="9"/>
      <c r="X16" s="10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"/>
      <c r="AM16" s="1"/>
      <c r="AN16" s="1"/>
      <c r="AO16" s="1"/>
      <c r="AP16" s="21"/>
      <c r="AQ16" s="21"/>
      <c r="AR16" s="21"/>
    </row>
    <row r="17" spans="1:104" ht="9" customHeight="1" x14ac:dyDescent="0.15">
      <c r="A17" s="1"/>
      <c r="B17" s="8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9"/>
      <c r="U17" s="9"/>
      <c r="V17" s="9"/>
      <c r="W17" s="9"/>
      <c r="X17" s="10"/>
      <c r="Y17" s="11"/>
      <c r="Z17" s="11"/>
      <c r="AA17" s="11"/>
      <c r="AB17" s="1"/>
      <c r="AC17" s="1"/>
      <c r="AD17" s="1"/>
      <c r="AE17" s="1"/>
      <c r="AF17" s="1"/>
      <c r="AG17" s="1"/>
      <c r="AH17" s="11"/>
      <c r="AI17" s="11"/>
      <c r="AJ17" s="11"/>
      <c r="AK17" s="11"/>
      <c r="AL17" s="1"/>
      <c r="AM17" s="1"/>
      <c r="AN17" s="1"/>
      <c r="AO17" s="1"/>
      <c r="AP17" s="21"/>
      <c r="AQ17" s="21"/>
      <c r="AR17" s="21"/>
    </row>
    <row r="18" spans="1:104" ht="16.5" customHeight="1" thickBot="1" x14ac:dyDescent="0.2">
      <c r="A18" s="1"/>
      <c r="B18" s="8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9"/>
      <c r="U18" s="9"/>
      <c r="V18" s="9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1"/>
      <c r="AJ18" s="11"/>
      <c r="AK18" s="11"/>
      <c r="AL18" s="1"/>
      <c r="AM18" s="1"/>
      <c r="AN18" s="1"/>
      <c r="AO18" s="1"/>
      <c r="AP18" s="21"/>
      <c r="AQ18" s="21"/>
      <c r="AR18" s="21"/>
    </row>
    <row r="19" spans="1:104" ht="22.5" customHeight="1" thickBot="1" x14ac:dyDescent="0.2">
      <c r="A19" s="1"/>
      <c r="B19" s="12"/>
      <c r="C19" s="12"/>
      <c r="D19" s="4"/>
      <c r="E19" s="4"/>
      <c r="F19" s="4"/>
      <c r="G19" s="4"/>
      <c r="H19" s="4"/>
      <c r="I19" s="1"/>
      <c r="J19" s="1"/>
      <c r="S19" s="83" t="s">
        <v>3</v>
      </c>
      <c r="T19" s="83"/>
      <c r="U19" s="83"/>
      <c r="V19" s="83"/>
      <c r="W19" s="83" t="s">
        <v>4</v>
      </c>
      <c r="X19" s="83"/>
      <c r="Y19" s="83"/>
      <c r="Z19" s="83"/>
      <c r="AA19" s="83"/>
      <c r="AB19" s="83"/>
      <c r="AC19" s="83"/>
      <c r="AD19" s="1"/>
      <c r="AE19" s="84" t="s">
        <v>5</v>
      </c>
      <c r="AF19" s="85"/>
      <c r="AG19" s="85"/>
      <c r="AH19" s="85"/>
      <c r="AI19" s="85"/>
      <c r="AJ19" s="86"/>
      <c r="AK19" s="1"/>
      <c r="AL19" s="1"/>
      <c r="AM19" s="1"/>
      <c r="AN19" s="1"/>
      <c r="AO19" s="1"/>
      <c r="AP19" s="21"/>
      <c r="AQ19" s="21"/>
      <c r="AR19" s="21"/>
    </row>
    <row r="20" spans="1:104" ht="30" customHeight="1" thickBot="1" x14ac:dyDescent="0.2">
      <c r="A20" s="1"/>
      <c r="B20" s="90" t="s">
        <v>6</v>
      </c>
      <c r="C20" s="91"/>
      <c r="D20" s="91"/>
      <c r="E20" s="92"/>
      <c r="F20" s="92"/>
      <c r="G20" s="92"/>
      <c r="H20" s="93"/>
      <c r="I20" s="1"/>
      <c r="J20" s="90" t="s">
        <v>36</v>
      </c>
      <c r="K20" s="91"/>
      <c r="L20" s="91"/>
      <c r="M20" s="92" t="s">
        <v>118</v>
      </c>
      <c r="N20" s="92"/>
      <c r="O20" s="92"/>
      <c r="P20" s="93"/>
      <c r="S20" s="116" t="str">
        <f>IF(F9="","",F9)</f>
        <v/>
      </c>
      <c r="T20" s="116"/>
      <c r="U20" s="116"/>
      <c r="V20" s="116"/>
      <c r="W20" s="117"/>
      <c r="X20" s="117"/>
      <c r="Y20" s="117"/>
      <c r="Z20" s="117"/>
      <c r="AA20" s="117"/>
      <c r="AB20" s="117"/>
      <c r="AC20" s="117"/>
      <c r="AD20" s="1"/>
      <c r="AE20" s="87"/>
      <c r="AF20" s="88"/>
      <c r="AG20" s="88"/>
      <c r="AH20" s="88"/>
      <c r="AI20" s="88"/>
      <c r="AJ20" s="89"/>
      <c r="AK20" s="1"/>
      <c r="AL20" s="1"/>
      <c r="AM20" s="1"/>
      <c r="AN20" s="1"/>
      <c r="AO20" s="1"/>
      <c r="AP20" s="21"/>
      <c r="AQ20" s="21"/>
      <c r="AR20" s="21"/>
    </row>
    <row r="21" spans="1:104" ht="6.75" customHeight="1" thickBot="1" x14ac:dyDescent="0.2">
      <c r="A21" s="1"/>
      <c r="B21" s="12"/>
      <c r="C21" s="12"/>
      <c r="D21" s="4"/>
      <c r="E21" s="4"/>
      <c r="F21" s="4"/>
      <c r="G21" s="4"/>
      <c r="H21" s="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21"/>
      <c r="AQ21" s="21"/>
      <c r="AR21" s="21"/>
    </row>
    <row r="22" spans="1:104" ht="29.25" customHeight="1" x14ac:dyDescent="0.15">
      <c r="A22" s="1"/>
      <c r="B22" s="63" t="s">
        <v>9</v>
      </c>
      <c r="C22" s="64"/>
      <c r="D22" s="64"/>
      <c r="E22" s="64"/>
      <c r="F22" s="64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6"/>
      <c r="T22" s="114" t="s">
        <v>101</v>
      </c>
      <c r="U22" s="64" t="s">
        <v>65</v>
      </c>
      <c r="V22" s="64"/>
      <c r="W22" s="64"/>
      <c r="X22" s="64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7"/>
      <c r="AL22" s="1"/>
      <c r="AM22" s="1"/>
      <c r="AN22" s="1">
        <f>IF(Y22="",1,IF(ISNUMBER(FIND("　",Y22)),1,2))</f>
        <v>1</v>
      </c>
      <c r="AO22" s="1"/>
      <c r="AP22" s="21"/>
      <c r="AQ22" s="21"/>
      <c r="AR22" s="21"/>
    </row>
    <row r="23" spans="1:104" ht="36.75" customHeight="1" thickBot="1" x14ac:dyDescent="0.2">
      <c r="A23" s="1"/>
      <c r="B23" s="68" t="s">
        <v>10</v>
      </c>
      <c r="C23" s="69"/>
      <c r="D23" s="69"/>
      <c r="E23" s="69"/>
      <c r="F23" s="69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47"/>
      <c r="T23" s="115"/>
      <c r="U23" s="13" t="s">
        <v>66</v>
      </c>
      <c r="V23" s="69" t="s">
        <v>67</v>
      </c>
      <c r="W23" s="69"/>
      <c r="X23" s="69"/>
      <c r="Y23" s="47"/>
      <c r="Z23" s="59"/>
      <c r="AA23" s="59"/>
      <c r="AB23" s="59"/>
      <c r="AC23" s="59"/>
      <c r="AD23" s="47"/>
      <c r="AE23" s="59"/>
      <c r="AF23" s="59"/>
      <c r="AG23" s="59"/>
      <c r="AH23" s="59"/>
      <c r="AI23" s="59"/>
      <c r="AJ23" s="59"/>
      <c r="AK23" s="60"/>
      <c r="AL23" s="1"/>
      <c r="AM23" s="1"/>
      <c r="AN23" s="1">
        <f>IF(Y23="",1,IF(ISNUMBER(FIND("　",Y23)),1,2))</f>
        <v>1</v>
      </c>
      <c r="AO23" s="1"/>
      <c r="AP23" s="21"/>
      <c r="AQ23" s="21"/>
      <c r="AR23" s="21"/>
    </row>
    <row r="24" spans="1:104" ht="29.25" customHeight="1" x14ac:dyDescent="0.15">
      <c r="A24" s="1"/>
      <c r="B24" s="110" t="s">
        <v>9</v>
      </c>
      <c r="C24" s="111"/>
      <c r="D24" s="111"/>
      <c r="E24" s="111"/>
      <c r="F24" s="111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3"/>
      <c r="T24" s="114" t="s">
        <v>64</v>
      </c>
      <c r="U24" s="64" t="s">
        <v>65</v>
      </c>
      <c r="V24" s="64"/>
      <c r="W24" s="64"/>
      <c r="X24" s="64"/>
      <c r="Y24" s="66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3"/>
      <c r="AL24" s="1"/>
      <c r="AM24" s="14"/>
      <c r="AN24" s="1">
        <f>IF(Y24="",1,IF(ISNUMBER(FIND("　",Y24)),1,2))</f>
        <v>1</v>
      </c>
      <c r="AO24" s="14"/>
      <c r="AP24" s="23"/>
      <c r="AQ24" s="23"/>
      <c r="AR24" s="21"/>
    </row>
    <row r="25" spans="1:104" ht="37.5" customHeight="1" thickBot="1" x14ac:dyDescent="0.2">
      <c r="A25" s="1"/>
      <c r="B25" s="68" t="s">
        <v>11</v>
      </c>
      <c r="C25" s="69"/>
      <c r="D25" s="69"/>
      <c r="E25" s="69"/>
      <c r="F25" s="69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47"/>
      <c r="T25" s="115"/>
      <c r="U25" s="13" t="s">
        <v>66</v>
      </c>
      <c r="V25" s="69" t="s">
        <v>67</v>
      </c>
      <c r="W25" s="69"/>
      <c r="X25" s="69"/>
      <c r="Y25" s="47"/>
      <c r="Z25" s="59"/>
      <c r="AA25" s="59"/>
      <c r="AB25" s="59"/>
      <c r="AC25" s="59"/>
      <c r="AD25" s="47"/>
      <c r="AE25" s="59"/>
      <c r="AF25" s="59"/>
      <c r="AG25" s="59"/>
      <c r="AH25" s="59"/>
      <c r="AI25" s="59"/>
      <c r="AJ25" s="59"/>
      <c r="AK25" s="60"/>
      <c r="AL25" s="1"/>
      <c r="AM25" s="14"/>
      <c r="AN25" s="1">
        <f>IF(AD25="",1,IF(ISNUMBER(FIND("　",AD25)),1,2))</f>
        <v>1</v>
      </c>
      <c r="AO25" s="14"/>
      <c r="AP25" s="23"/>
      <c r="AQ25" s="23"/>
      <c r="AR25" s="21"/>
    </row>
    <row r="26" spans="1:104" ht="27.75" customHeight="1" thickBot="1" x14ac:dyDescent="0.2">
      <c r="A26" s="1"/>
      <c r="B26" s="15" t="s">
        <v>13</v>
      </c>
      <c r="C26" s="15"/>
      <c r="D26" s="4"/>
      <c r="E26" s="4"/>
      <c r="F26" s="4"/>
      <c r="G26" s="4"/>
      <c r="H26" s="4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G26" s="15"/>
      <c r="AL26" s="1"/>
      <c r="AM26" s="1"/>
      <c r="AN26" s="1"/>
      <c r="AO26" s="1"/>
      <c r="AP26" s="21"/>
      <c r="AQ26" s="21"/>
      <c r="AR26" s="21"/>
    </row>
    <row r="27" spans="1:104" s="17" customFormat="1" ht="29.25" customHeight="1" x14ac:dyDescent="0.15">
      <c r="A27" s="16"/>
      <c r="B27" s="71" t="s">
        <v>114</v>
      </c>
      <c r="C27" s="52"/>
      <c r="D27" s="51" t="s">
        <v>14</v>
      </c>
      <c r="E27" s="52"/>
      <c r="F27" s="52"/>
      <c r="G27" s="52"/>
      <c r="H27" s="52"/>
      <c r="I27" s="52"/>
      <c r="J27" s="52"/>
      <c r="K27" s="53" t="s">
        <v>15</v>
      </c>
      <c r="L27" s="52"/>
      <c r="M27" s="52"/>
      <c r="N27" s="52"/>
      <c r="O27" s="52"/>
      <c r="P27" s="52"/>
      <c r="Q27" s="52"/>
      <c r="R27" s="52"/>
      <c r="S27" s="54"/>
      <c r="T27" s="53" t="s">
        <v>70</v>
      </c>
      <c r="U27" s="52"/>
      <c r="V27" s="52"/>
      <c r="W27" s="52"/>
      <c r="X27" s="52"/>
      <c r="Y27" s="52"/>
      <c r="Z27" s="54"/>
      <c r="AA27" s="45" t="s">
        <v>16</v>
      </c>
      <c r="AB27" s="64"/>
      <c r="AC27" s="74" t="s">
        <v>71</v>
      </c>
      <c r="AD27" s="75"/>
      <c r="AE27" s="75"/>
      <c r="AF27" s="75"/>
      <c r="AG27" s="76"/>
      <c r="AH27" s="45" t="s">
        <v>17</v>
      </c>
      <c r="AI27" s="46"/>
      <c r="AJ27" s="61" t="s">
        <v>43</v>
      </c>
      <c r="AK27" s="62"/>
      <c r="AN27" s="14"/>
      <c r="AO27" s="14"/>
      <c r="AP27" s="23"/>
      <c r="AQ27" s="23"/>
      <c r="AR27" s="21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5"/>
      <c r="CS27" s="25"/>
      <c r="CT27" s="25"/>
      <c r="CU27" s="25"/>
      <c r="CV27" s="25"/>
      <c r="CW27" s="25"/>
      <c r="CX27" s="25"/>
      <c r="CY27" s="25"/>
      <c r="CZ27" s="25"/>
    </row>
    <row r="28" spans="1:104" ht="39.950000000000003" customHeight="1" thickBot="1" x14ac:dyDescent="0.2">
      <c r="A28" s="18"/>
      <c r="B28" s="121" t="str">
        <f>IF(W20="","",W20)</f>
        <v/>
      </c>
      <c r="C28" s="122"/>
      <c r="D28" s="119"/>
      <c r="E28" s="59"/>
      <c r="F28" s="59"/>
      <c r="G28" s="59"/>
      <c r="H28" s="59"/>
      <c r="I28" s="59"/>
      <c r="J28" s="59"/>
      <c r="K28" s="47"/>
      <c r="L28" s="59"/>
      <c r="M28" s="59"/>
      <c r="N28" s="59"/>
      <c r="O28" s="59"/>
      <c r="P28" s="59"/>
      <c r="Q28" s="59"/>
      <c r="R28" s="59"/>
      <c r="S28" s="120"/>
      <c r="T28" s="55"/>
      <c r="U28" s="56"/>
      <c r="V28" s="56"/>
      <c r="W28" s="56"/>
      <c r="X28" s="56"/>
      <c r="Y28" s="56"/>
      <c r="Z28" s="57"/>
      <c r="AA28" s="126"/>
      <c r="AB28" s="127"/>
      <c r="AC28" s="128"/>
      <c r="AD28" s="129"/>
      <c r="AE28" s="129"/>
      <c r="AF28" s="129"/>
      <c r="AG28" s="130"/>
      <c r="AH28" s="131"/>
      <c r="AI28" s="132"/>
      <c r="AJ28" s="131"/>
      <c r="AK28" s="133"/>
      <c r="AN28" s="1"/>
      <c r="AO28" s="1"/>
      <c r="AP28" s="21"/>
      <c r="AQ28" s="21"/>
      <c r="AR28" s="21"/>
    </row>
    <row r="29" spans="1:104" ht="22.5" customHeight="1" x14ac:dyDescent="0.15">
      <c r="A29" s="1"/>
      <c r="B29" s="20"/>
      <c r="C29" s="4"/>
      <c r="D29" s="4"/>
      <c r="E29" s="4"/>
      <c r="F29" s="4"/>
      <c r="G29" s="4"/>
      <c r="H29" s="4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L29" s="1"/>
      <c r="AM29" s="1"/>
      <c r="AN29" s="1"/>
      <c r="AO29" s="1"/>
      <c r="AP29" s="21"/>
      <c r="AQ29" s="21"/>
      <c r="AR29" s="21"/>
    </row>
    <row r="30" spans="1:104" ht="24.95" customHeight="1" x14ac:dyDescent="0.15">
      <c r="A30" s="1"/>
      <c r="B30" s="4" t="s">
        <v>102</v>
      </c>
      <c r="C30" s="4"/>
      <c r="D30" s="4"/>
      <c r="E30" s="4"/>
      <c r="F30" s="4"/>
      <c r="G30" s="4"/>
      <c r="H30" s="4"/>
      <c r="I30" s="1"/>
      <c r="J30" s="1"/>
      <c r="K30" s="1"/>
      <c r="L30" s="123"/>
      <c r="M30" s="124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L30" s="1"/>
      <c r="AM30" s="1"/>
      <c r="AN30" s="1"/>
      <c r="AO30" s="1"/>
      <c r="AP30" s="21"/>
      <c r="AQ30" s="21"/>
      <c r="AR30" s="21"/>
    </row>
    <row r="31" spans="1:104" ht="22.5" customHeight="1" x14ac:dyDescent="0.15">
      <c r="A31" s="1"/>
      <c r="B31" s="20"/>
      <c r="C31" s="4"/>
      <c r="D31" s="4"/>
      <c r="E31" s="4"/>
      <c r="F31" s="4"/>
      <c r="G31" s="4"/>
      <c r="H31" s="4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L31" s="1"/>
      <c r="AM31" s="1"/>
      <c r="AN31" s="1"/>
      <c r="AO31" s="1"/>
      <c r="AP31" s="21"/>
      <c r="AQ31" s="21"/>
      <c r="AR31" s="21"/>
    </row>
    <row r="32" spans="1:104" ht="22.5" customHeight="1" x14ac:dyDescent="0.15">
      <c r="A32" s="1"/>
      <c r="B32" s="4" t="s">
        <v>40</v>
      </c>
      <c r="C32" s="4"/>
      <c r="D32" s="4"/>
      <c r="E32" s="4"/>
      <c r="F32" s="4"/>
      <c r="G32" s="4"/>
      <c r="H32" s="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L32" s="1"/>
      <c r="AM32" s="1"/>
      <c r="AN32" s="1"/>
      <c r="AO32" s="1"/>
      <c r="AP32" s="21"/>
      <c r="AQ32" s="21"/>
      <c r="AR32" s="21"/>
    </row>
    <row r="33" spans="1:44" ht="22.5" customHeight="1" x14ac:dyDescent="0.15">
      <c r="A33" s="1"/>
      <c r="B33" s="4" t="s">
        <v>41</v>
      </c>
      <c r="C33" s="4"/>
      <c r="D33" s="4"/>
      <c r="E33" s="4"/>
      <c r="F33" s="4"/>
      <c r="G33" s="4"/>
      <c r="H33" s="4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L33" s="1"/>
      <c r="AM33" s="1"/>
      <c r="AN33" s="1"/>
      <c r="AO33" s="1"/>
      <c r="AP33" s="21"/>
      <c r="AQ33" s="21"/>
      <c r="AR33" s="21"/>
    </row>
    <row r="34" spans="1:44" ht="22.5" customHeight="1" x14ac:dyDescent="0.15">
      <c r="A34" s="1"/>
      <c r="B34" s="4" t="s">
        <v>42</v>
      </c>
      <c r="C34" s="4"/>
      <c r="D34" s="4"/>
      <c r="E34" s="4"/>
      <c r="F34" s="4"/>
      <c r="G34" s="4"/>
      <c r="H34" s="4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L34" s="1"/>
      <c r="AM34" s="1"/>
      <c r="AN34" s="1"/>
      <c r="AO34" s="1"/>
      <c r="AP34" s="21"/>
      <c r="AQ34" s="21"/>
      <c r="AR34" s="21"/>
    </row>
    <row r="35" spans="1:44" ht="22.5" customHeight="1" x14ac:dyDescent="0.15">
      <c r="A35" s="1"/>
      <c r="B35" s="33" t="s">
        <v>73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4"/>
      <c r="AK35" s="34"/>
      <c r="AL35" s="5"/>
      <c r="AM35" s="5"/>
      <c r="AN35" s="5"/>
      <c r="AO35" s="5"/>
      <c r="AP35" s="27"/>
      <c r="AQ35" s="21"/>
      <c r="AR35" s="21"/>
    </row>
    <row r="36" spans="1:44" ht="22.5" customHeight="1" x14ac:dyDescent="0.15">
      <c r="A36" s="1"/>
      <c r="B36" s="35"/>
      <c r="C36" s="125" t="str">
        <f>E20&amp;M20&amp;F9&amp;W20&amp;G25</f>
        <v>個人</v>
      </c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26"/>
      <c r="AM36" s="26"/>
      <c r="AN36" s="26"/>
      <c r="AO36" s="26"/>
      <c r="AP36" s="28"/>
      <c r="AQ36" s="21"/>
      <c r="AR36" s="21"/>
    </row>
    <row r="37" spans="1:44" x14ac:dyDescent="0.15">
      <c r="B37" s="19"/>
      <c r="C37" s="19"/>
      <c r="D37" s="19"/>
      <c r="E37" s="19"/>
      <c r="F37" s="19"/>
      <c r="G37" s="19"/>
      <c r="H37" s="19"/>
    </row>
    <row r="38" spans="1:44" s="22" customFormat="1" x14ac:dyDescent="0.15">
      <c r="B38" s="29"/>
      <c r="C38" s="29"/>
      <c r="D38" s="29"/>
      <c r="E38" s="29"/>
      <c r="F38" s="29"/>
      <c r="G38" s="29"/>
      <c r="H38" s="29"/>
    </row>
    <row r="39" spans="1:44" s="22" customFormat="1" x14ac:dyDescent="0.15">
      <c r="B39" s="29"/>
      <c r="C39" s="29"/>
      <c r="D39" s="29"/>
      <c r="E39" s="29"/>
      <c r="F39" s="29"/>
      <c r="G39" s="29"/>
      <c r="H39" s="29"/>
    </row>
    <row r="40" spans="1:44" s="22" customFormat="1" x14ac:dyDescent="0.15">
      <c r="B40" s="29"/>
      <c r="C40" s="29"/>
      <c r="D40" s="29"/>
      <c r="E40" s="29"/>
      <c r="F40" s="29"/>
      <c r="G40" s="29"/>
      <c r="H40" s="29"/>
    </row>
    <row r="41" spans="1:44" s="22" customFormat="1" x14ac:dyDescent="0.15">
      <c r="B41" s="29"/>
      <c r="C41" s="29"/>
      <c r="D41" s="29"/>
      <c r="E41" s="29"/>
      <c r="F41" s="29"/>
      <c r="G41" s="29"/>
      <c r="H41" s="29"/>
    </row>
    <row r="42" spans="1:44" s="22" customFormat="1" x14ac:dyDescent="0.15">
      <c r="B42" s="29"/>
      <c r="C42" s="29"/>
      <c r="D42" s="29"/>
      <c r="E42" s="29"/>
      <c r="F42" s="29"/>
      <c r="G42" s="29"/>
      <c r="H42" s="29"/>
    </row>
    <row r="43" spans="1:44" s="22" customFormat="1" x14ac:dyDescent="0.15">
      <c r="B43" s="29"/>
      <c r="C43" s="29"/>
      <c r="D43" s="29"/>
      <c r="E43" s="29"/>
      <c r="F43" s="29"/>
      <c r="G43" s="29"/>
      <c r="H43" s="29"/>
    </row>
    <row r="44" spans="1:44" s="22" customFormat="1" hidden="1" x14ac:dyDescent="0.15">
      <c r="D44" s="22" t="s">
        <v>7</v>
      </c>
      <c r="E44" s="29"/>
      <c r="F44" s="29" t="s">
        <v>0</v>
      </c>
      <c r="G44" s="29"/>
      <c r="H44" s="29"/>
      <c r="I44" s="29" t="s">
        <v>8</v>
      </c>
      <c r="K44" s="30" t="s">
        <v>37</v>
      </c>
      <c r="M44" s="22" t="s">
        <v>18</v>
      </c>
      <c r="Q44" s="22" t="s">
        <v>21</v>
      </c>
      <c r="U44" s="22" t="s">
        <v>12</v>
      </c>
      <c r="Z44" s="24" t="s">
        <v>47</v>
      </c>
      <c r="AA44" s="24"/>
      <c r="AB44" s="24" t="s">
        <v>48</v>
      </c>
      <c r="AC44" s="24"/>
      <c r="AD44" s="22" t="s">
        <v>50</v>
      </c>
    </row>
    <row r="45" spans="1:44" s="22" customFormat="1" hidden="1" x14ac:dyDescent="0.15">
      <c r="D45" s="22" t="s">
        <v>24</v>
      </c>
      <c r="E45" s="29"/>
      <c r="F45" s="29" t="s">
        <v>25</v>
      </c>
      <c r="G45" s="29"/>
      <c r="H45" s="29"/>
      <c r="I45" s="29" t="s">
        <v>26</v>
      </c>
      <c r="K45" s="30" t="s">
        <v>38</v>
      </c>
      <c r="M45" s="22" t="s">
        <v>20</v>
      </c>
      <c r="Q45" s="22" t="s">
        <v>19</v>
      </c>
      <c r="U45" s="30" t="s">
        <v>39</v>
      </c>
      <c r="Z45" s="24" t="s">
        <v>46</v>
      </c>
      <c r="AA45" s="24"/>
      <c r="AB45" s="24" t="s">
        <v>49</v>
      </c>
      <c r="AC45" s="24"/>
      <c r="AD45" s="22" t="s">
        <v>51</v>
      </c>
    </row>
    <row r="46" spans="1:44" s="22" customFormat="1" hidden="1" x14ac:dyDescent="0.15">
      <c r="E46" s="29"/>
      <c r="F46" s="22" t="s">
        <v>27</v>
      </c>
      <c r="G46" s="29"/>
      <c r="H46" s="29"/>
      <c r="I46" s="29" t="s">
        <v>28</v>
      </c>
      <c r="Q46" s="22" t="s">
        <v>22</v>
      </c>
      <c r="U46" s="30" t="s">
        <v>55</v>
      </c>
      <c r="Z46" s="24" t="s">
        <v>44</v>
      </c>
      <c r="AA46" s="24"/>
      <c r="AB46" s="24"/>
      <c r="AC46" s="24"/>
      <c r="AD46" s="22" t="s">
        <v>52</v>
      </c>
    </row>
    <row r="47" spans="1:44" s="22" customFormat="1" hidden="1" x14ac:dyDescent="0.15">
      <c r="E47" s="29"/>
      <c r="F47" s="29" t="s">
        <v>29</v>
      </c>
      <c r="G47" s="29"/>
      <c r="H47" s="29"/>
      <c r="I47" s="29" t="s">
        <v>115</v>
      </c>
      <c r="Q47" s="22" t="s">
        <v>30</v>
      </c>
      <c r="U47" s="22" t="s">
        <v>54</v>
      </c>
      <c r="Z47" s="24" t="s">
        <v>45</v>
      </c>
      <c r="AA47" s="24"/>
      <c r="AB47" s="24"/>
      <c r="AC47" s="24"/>
      <c r="AD47" s="22" t="s">
        <v>53</v>
      </c>
    </row>
    <row r="48" spans="1:44" s="22" customFormat="1" hidden="1" x14ac:dyDescent="0.15">
      <c r="E48" s="29"/>
      <c r="F48" s="29" t="s">
        <v>31</v>
      </c>
      <c r="G48" s="29"/>
      <c r="H48" s="29"/>
      <c r="I48" s="29" t="s">
        <v>116</v>
      </c>
      <c r="Q48" s="22" t="s">
        <v>32</v>
      </c>
      <c r="Z48" s="29"/>
      <c r="AA48" s="24"/>
      <c r="AB48" s="24"/>
      <c r="AC48" s="24"/>
      <c r="AD48" s="22" t="s">
        <v>54</v>
      </c>
    </row>
    <row r="49" spans="1:41" s="22" customFormat="1" hidden="1" x14ac:dyDescent="0.15">
      <c r="E49" s="29"/>
      <c r="F49" s="29" t="s">
        <v>33</v>
      </c>
      <c r="G49" s="29"/>
      <c r="H49" s="29"/>
      <c r="I49" s="29"/>
      <c r="Q49" s="22" t="s">
        <v>23</v>
      </c>
      <c r="Z49" s="29"/>
      <c r="AA49" s="24"/>
      <c r="AB49" s="24"/>
      <c r="AC49" s="24"/>
    </row>
    <row r="50" spans="1:41" s="22" customFormat="1" hidden="1" x14ac:dyDescent="0.15">
      <c r="E50" s="29"/>
      <c r="F50" s="29" t="s">
        <v>34</v>
      </c>
      <c r="G50" s="29"/>
      <c r="H50" s="29"/>
      <c r="I50" s="31"/>
      <c r="Z50" s="24"/>
      <c r="AA50" s="24"/>
      <c r="AB50" s="24"/>
      <c r="AC50" s="24"/>
    </row>
    <row r="51" spans="1:41" s="22" customFormat="1" hidden="1" x14ac:dyDescent="0.15">
      <c r="E51" s="29"/>
      <c r="F51" s="29" t="s">
        <v>35</v>
      </c>
      <c r="G51" s="29"/>
      <c r="H51" s="29"/>
      <c r="I51" s="31"/>
    </row>
    <row r="52" spans="1:41" s="22" customFormat="1" x14ac:dyDescent="0.15">
      <c r="B52" s="29"/>
    </row>
    <row r="53" spans="1:41" s="22" customFormat="1" x14ac:dyDescent="0.15">
      <c r="B53" s="29"/>
    </row>
    <row r="54" spans="1:41" s="22" customFormat="1" x14ac:dyDescent="0.15"/>
    <row r="55" spans="1:41" s="22" customFormat="1" x14ac:dyDescent="0.15"/>
    <row r="56" spans="1:41" s="22" customFormat="1" x14ac:dyDescent="0.15"/>
    <row r="57" spans="1:41" s="22" customFormat="1" x14ac:dyDescent="0.15"/>
    <row r="58" spans="1:41" s="22" customFormat="1" x14ac:dyDescent="0.15"/>
    <row r="59" spans="1:41" s="22" customFormat="1" x14ac:dyDescent="0.15"/>
    <row r="60" spans="1:41" s="22" customFormat="1" x14ac:dyDescent="0.15"/>
    <row r="61" spans="1:41" s="22" customFormat="1" x14ac:dyDescent="0.15"/>
    <row r="62" spans="1:41" s="22" customFormat="1" x14ac:dyDescent="0.15"/>
    <row r="63" spans="1:41" s="22" customFormat="1" x14ac:dyDescent="0.15"/>
    <row r="64" spans="1:41" x14ac:dyDescent="0.1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</row>
    <row r="65" spans="1:41" x14ac:dyDescent="0.1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</row>
    <row r="66" spans="1:41" x14ac:dyDescent="0.1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</row>
    <row r="67" spans="1:41" x14ac:dyDescent="0.1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</row>
    <row r="68" spans="1:41" x14ac:dyDescent="0.1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</row>
    <row r="69" spans="1:41" x14ac:dyDescent="0.1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</row>
    <row r="70" spans="1:41" x14ac:dyDescent="0.1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</row>
    <row r="71" spans="1:41" x14ac:dyDescent="0.1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</row>
    <row r="72" spans="1:41" x14ac:dyDescent="0.1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</row>
    <row r="73" spans="1:41" x14ac:dyDescent="0.1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</row>
    <row r="74" spans="1:41" x14ac:dyDescent="0.1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</row>
    <row r="75" spans="1:41" x14ac:dyDescent="0.1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</row>
    <row r="76" spans="1:41" x14ac:dyDescent="0.1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</row>
    <row r="77" spans="1:41" x14ac:dyDescent="0.1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</row>
    <row r="78" spans="1:41" x14ac:dyDescent="0.1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</row>
    <row r="79" spans="1:41" x14ac:dyDescent="0.1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</row>
    <row r="80" spans="1:41" x14ac:dyDescent="0.1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</row>
    <row r="81" spans="1:41" x14ac:dyDescent="0.1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</row>
  </sheetData>
  <mergeCells count="63">
    <mergeCell ref="L30:M30"/>
    <mergeCell ref="C36:M36"/>
    <mergeCell ref="Y25:AC25"/>
    <mergeCell ref="AD25:AK25"/>
    <mergeCell ref="B27:C27"/>
    <mergeCell ref="D27:J27"/>
    <mergeCell ref="K27:S27"/>
    <mergeCell ref="T27:Z27"/>
    <mergeCell ref="AA27:AB27"/>
    <mergeCell ref="AC27:AG27"/>
    <mergeCell ref="AH27:AI27"/>
    <mergeCell ref="AJ27:AK27"/>
    <mergeCell ref="AA28:AB28"/>
    <mergeCell ref="AC28:AG28"/>
    <mergeCell ref="AH28:AI28"/>
    <mergeCell ref="AJ28:AK28"/>
    <mergeCell ref="B24:F24"/>
    <mergeCell ref="G24:S24"/>
    <mergeCell ref="T24:T25"/>
    <mergeCell ref="U24:X24"/>
    <mergeCell ref="Y24:AK24"/>
    <mergeCell ref="B25:F25"/>
    <mergeCell ref="G25:S25"/>
    <mergeCell ref="V25:X25"/>
    <mergeCell ref="B22:F22"/>
    <mergeCell ref="G22:S22"/>
    <mergeCell ref="T22:T23"/>
    <mergeCell ref="U22:X22"/>
    <mergeCell ref="Y22:AK22"/>
    <mergeCell ref="B23:F23"/>
    <mergeCell ref="G23:S23"/>
    <mergeCell ref="V23:X23"/>
    <mergeCell ref="Y23:AC23"/>
    <mergeCell ref="AD23:AK23"/>
    <mergeCell ref="W19:AC19"/>
    <mergeCell ref="AE19:AJ20"/>
    <mergeCell ref="B20:D20"/>
    <mergeCell ref="E20:H20"/>
    <mergeCell ref="J20:L20"/>
    <mergeCell ref="M20:P20"/>
    <mergeCell ref="S20:V20"/>
    <mergeCell ref="W20:AC20"/>
    <mergeCell ref="B1:AK1"/>
    <mergeCell ref="B6:E6"/>
    <mergeCell ref="D7:M7"/>
    <mergeCell ref="T7:AB7"/>
    <mergeCell ref="F9:L9"/>
    <mergeCell ref="B11:E11"/>
    <mergeCell ref="B28:C28"/>
    <mergeCell ref="D28:J28"/>
    <mergeCell ref="K28:S28"/>
    <mergeCell ref="T28:Z28"/>
    <mergeCell ref="F12:L12"/>
    <mergeCell ref="Z12:AF12"/>
    <mergeCell ref="B14:F14"/>
    <mergeCell ref="G14:H14"/>
    <mergeCell ref="I14:S14"/>
    <mergeCell ref="T14:W14"/>
    <mergeCell ref="X14:AK14"/>
    <mergeCell ref="B15:S15"/>
    <mergeCell ref="T15:W15"/>
    <mergeCell ref="X15:AK15"/>
    <mergeCell ref="S19:V19"/>
  </mergeCells>
  <phoneticPr fontId="18"/>
  <conditionalFormatting sqref="D28 K28 T28:AK28">
    <cfRule type="containsBlanks" dxfId="12" priority="1">
      <formula>LEN(TRIM(D28))=0</formula>
    </cfRule>
  </conditionalFormatting>
  <conditionalFormatting sqref="D28 K28">
    <cfRule type="notContainsText" dxfId="11" priority="31" stopIfTrue="1" operator="notContains" text="　">
      <formula>ISERROR(SEARCH("　",D28))</formula>
    </cfRule>
  </conditionalFormatting>
  <conditionalFormatting sqref="F6 H6 D7:M7 T7:AB7 F9:L9 F11 H11 Z12:AF12 I14:S14 X14:AK15 B15:S15 E20:H20 W20:AC20 G22:S25">
    <cfRule type="containsBlanks" dxfId="10" priority="7">
      <formula>LEN(TRIM(B6))=0</formula>
    </cfRule>
  </conditionalFormatting>
  <conditionalFormatting sqref="G25:S25">
    <cfRule type="containsText" dxfId="9" priority="10" operator="containsText" text="　">
      <formula>NOT(ISERROR(SEARCH("　",G25)))</formula>
    </cfRule>
  </conditionalFormatting>
  <conditionalFormatting sqref="L30">
    <cfRule type="containsBlanks" dxfId="8" priority="4">
      <formula>LEN(TRIM(L30))=0</formula>
    </cfRule>
  </conditionalFormatting>
  <conditionalFormatting sqref="T7:AB7 Z12:AF12">
    <cfRule type="notContainsText" dxfId="7" priority="11" operator="notContains" text="　">
      <formula>ISERROR(SEARCH("　",T7))</formula>
    </cfRule>
  </conditionalFormatting>
  <conditionalFormatting sqref="Y22:AK22">
    <cfRule type="expression" dxfId="6" priority="15" stopIfTrue="1">
      <formula>$AN$22=2</formula>
    </cfRule>
  </conditionalFormatting>
  <conditionalFormatting sqref="Y22:AK25">
    <cfRule type="containsBlanks" dxfId="5" priority="2">
      <formula>LEN(TRIM(Y22))=0</formula>
    </cfRule>
  </conditionalFormatting>
  <conditionalFormatting sqref="Y24:AK24">
    <cfRule type="expression" dxfId="4" priority="14" stopIfTrue="1">
      <formula>$AN$24=2</formula>
    </cfRule>
  </conditionalFormatting>
  <conditionalFormatting sqref="AD25">
    <cfRule type="expression" dxfId="3" priority="13" stopIfTrue="1">
      <formula>$AN$25=2</formula>
    </cfRule>
  </conditionalFormatting>
  <conditionalFormatting sqref="AD23:AK23">
    <cfRule type="notContainsText" dxfId="2" priority="3" operator="notContains" text="　">
      <formula>ISERROR(SEARCH("　",AD23))</formula>
    </cfRule>
  </conditionalFormatting>
  <dataValidations count="11">
    <dataValidation type="textLength" imeMode="halfAlpha" operator="equal" allowBlank="1" showInputMessage="1" showErrorMessage="1" error="&quot;-&quot;を入力してください。_x000a_" sqref="I14:S14" xr:uid="{6B42BCF5-82E3-455E-AA39-7E2F5CE0CCA3}">
      <formula1>8</formula1>
    </dataValidation>
    <dataValidation type="list" allowBlank="1" showInputMessage="1" showErrorMessage="1" sqref="L30 AJ28:AK28" xr:uid="{8BEDA458-EE95-489E-9FFF-688D7D86EE87}">
      <formula1>$AB$44:$AB$45</formula1>
    </dataValidation>
    <dataValidation type="list" imeMode="hiragana" allowBlank="1" showInputMessage="1" sqref="Y25:AC25 Y23:AC23" xr:uid="{15DF1C7E-AEE7-49F6-B371-514EFE4C1A3C}">
      <formula1>$U$43:$U$46</formula1>
    </dataValidation>
    <dataValidation type="list" allowBlank="1" showInputMessage="1" showErrorMessage="1" sqref="F9:L9" xr:uid="{7B129EC8-5E46-4229-A7DC-644DD29F7FE4}">
      <formula1>$F$44:$F$51</formula1>
    </dataValidation>
    <dataValidation type="textLength" imeMode="hiragana" allowBlank="1" showInputMessage="1" showErrorMessage="1" error="学校名〔略称〕は６文字以内でお願いします。" sqref="G25:S25" xr:uid="{7334DD30-0037-455D-8083-CA38536C3E02}">
      <formula1>1</formula1>
      <formula2>6</formula2>
    </dataValidation>
    <dataValidation imeMode="halfAlpha" allowBlank="1" showInputMessage="1" showErrorMessage="1" sqref="H11 F6 H6 F11 X14:AK15" xr:uid="{9C293259-49A0-4F23-921B-0DE260BB4E95}"/>
    <dataValidation type="list" allowBlank="1" showInputMessage="1" showErrorMessage="1" sqref="W20:AC20" xr:uid="{2DBE8CB9-C041-41FF-954D-ED5738A677E3}">
      <formula1>$I$44:$I$48</formula1>
    </dataValidation>
    <dataValidation type="list" allowBlank="1" showInputMessage="1" showErrorMessage="1" sqref="E20:H20" xr:uid="{CAB2FBF0-2296-49AD-9DA9-B153A9625BB7}">
      <formula1>$D$44:$D$45</formula1>
    </dataValidation>
    <dataValidation imeMode="hiragana" allowBlank="1" showInputMessage="1" showErrorMessage="1" sqref="D7:M7 B15:S15 T7:AB7 Z12:AF12 AD25 G22:S24 Y24:AK24 AD23 Y22:AK22 K28 D28" xr:uid="{EF6CD0A8-C78A-4556-94AA-FAFE035FD964}"/>
    <dataValidation type="list" allowBlank="1" showInputMessage="1" showErrorMessage="1" sqref="AA28:AB28" xr:uid="{E23BC3C6-0276-44B6-9E23-FEA12E141B61}">
      <formula1>$M$44:$M$45</formula1>
    </dataValidation>
    <dataValidation type="list" allowBlank="1" showInputMessage="1" showErrorMessage="1" sqref="AH28" xr:uid="{391535A9-FDCE-4FA0-9072-DCEC99149262}">
      <formula1>$Q$44:$Q$49</formula1>
    </dataValidation>
  </dataValidations>
  <pageMargins left="0.70866141732283472" right="0.70866141732283472" top="0.74803149606299213" bottom="0.74803149606299213" header="0.31496062992125984" footer="0.31496062992125984"/>
  <pageSetup paperSize="9" scale="92" orientation="portrait" blackAndWhite="1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notContainsText" priority="8" operator="notContains" id="{12685AB3-03A8-4095-807B-F0144621BA9E}">
            <xm:f>ISERROR(SEARCH("-",I14))</xm:f>
            <xm:f>"-"</xm:f>
            <x14:dxf>
              <fill>
                <patternFill>
                  <bgColor rgb="FFFF0000"/>
                </patternFill>
              </fill>
            </x14:dxf>
          </x14:cfRule>
          <xm:sqref>I14:S14</xm:sqref>
        </x14:conditionalFormatting>
        <x14:conditionalFormatting xmlns:xm="http://schemas.microsoft.com/office/excel/2006/main">
          <x14:cfRule type="notContainsText" priority="9" operator="notContains" id="{3989F87E-89E4-48D0-9076-964E61D6D95D}">
            <xm:f>ISERROR(SEARCH("-",X14))</xm:f>
            <xm:f>"-"</xm:f>
            <x14:dxf>
              <fill>
                <patternFill>
                  <bgColor rgb="FFFF0000"/>
                </patternFill>
              </fill>
            </x14:dxf>
          </x14:cfRule>
          <xm:sqref>X14:AK15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4CE9F-19ED-475E-87DC-C0B8109C36CA}">
  <dimension ref="A2:AT8"/>
  <sheetViews>
    <sheetView zoomScale="55" zoomScaleNormal="55" workbookViewId="0"/>
  </sheetViews>
  <sheetFormatPr defaultColWidth="8.375" defaultRowHeight="13.5" x14ac:dyDescent="0.15"/>
  <cols>
    <col min="1" max="1" width="8.375" style="37"/>
    <col min="2" max="12" width="9.625" style="37" customWidth="1"/>
    <col min="13" max="13" width="8.75" style="37" bestFit="1" customWidth="1"/>
    <col min="14" max="16" width="8.375" style="37"/>
    <col min="17" max="18" width="8.75" style="37" bestFit="1" customWidth="1"/>
    <col min="19" max="25" width="8.375" style="37"/>
    <col min="26" max="27" width="8.75" style="37" bestFit="1" customWidth="1"/>
    <col min="28" max="32" width="8.375" style="37"/>
    <col min="33" max="33" width="8.5" style="37" bestFit="1" customWidth="1"/>
    <col min="34" max="34" width="8.375" style="37"/>
    <col min="35" max="38" width="9.5" style="37" bestFit="1" customWidth="1"/>
    <col min="39" max="39" width="8.375" style="37"/>
    <col min="40" max="40" width="12.125" style="37" bestFit="1" customWidth="1"/>
    <col min="41" max="41" width="8.375" style="37"/>
    <col min="42" max="45" width="8.5" style="37" bestFit="1" customWidth="1"/>
    <col min="46" max="16384" width="8.375" style="37"/>
  </cols>
  <sheetData>
    <row r="2" spans="1:46" x14ac:dyDescent="0.15">
      <c r="B2" s="134" t="s">
        <v>78</v>
      </c>
      <c r="C2" s="135" t="s">
        <v>122</v>
      </c>
      <c r="D2" s="134" t="s">
        <v>79</v>
      </c>
      <c r="E2" s="134" t="s">
        <v>80</v>
      </c>
      <c r="F2" s="134" t="s">
        <v>81</v>
      </c>
      <c r="G2" s="134" t="s">
        <v>82</v>
      </c>
      <c r="H2" s="134" t="s">
        <v>83</v>
      </c>
      <c r="I2" s="134" t="s">
        <v>84</v>
      </c>
      <c r="J2" s="134" t="s">
        <v>85</v>
      </c>
      <c r="K2" s="134" t="s">
        <v>86</v>
      </c>
      <c r="L2" s="134"/>
      <c r="M2" s="134"/>
      <c r="N2" s="134" t="s">
        <v>87</v>
      </c>
      <c r="O2" s="134"/>
      <c r="P2" s="134"/>
      <c r="Q2" s="134" t="s">
        <v>88</v>
      </c>
      <c r="R2" s="134"/>
      <c r="S2" s="134"/>
      <c r="T2" s="134"/>
      <c r="U2" s="134"/>
      <c r="V2" s="134"/>
      <c r="W2" s="134"/>
      <c r="X2" s="134"/>
      <c r="Y2" s="134"/>
      <c r="Z2" s="134" t="s">
        <v>89</v>
      </c>
      <c r="AA2" s="134"/>
      <c r="AB2" s="134"/>
      <c r="AC2" s="134"/>
      <c r="AD2" s="134"/>
      <c r="AE2" s="134"/>
      <c r="AF2" s="134"/>
      <c r="AG2" s="134"/>
      <c r="AH2" s="134"/>
      <c r="AI2" s="134" t="s">
        <v>90</v>
      </c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</row>
    <row r="3" spans="1:46" x14ac:dyDescent="0.15">
      <c r="B3" s="134"/>
      <c r="C3" s="136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 t="s">
        <v>91</v>
      </c>
      <c r="R3" s="134"/>
      <c r="S3" s="134" t="s">
        <v>80</v>
      </c>
      <c r="T3" s="134"/>
      <c r="U3" s="39" t="s">
        <v>81</v>
      </c>
      <c r="V3" s="39" t="s">
        <v>92</v>
      </c>
      <c r="W3" s="39" t="s">
        <v>93</v>
      </c>
      <c r="X3" s="39" t="s">
        <v>94</v>
      </c>
      <c r="Y3" s="39" t="s">
        <v>95</v>
      </c>
      <c r="Z3" s="134" t="s">
        <v>91</v>
      </c>
      <c r="AA3" s="134"/>
      <c r="AB3" s="134" t="s">
        <v>80</v>
      </c>
      <c r="AC3" s="134"/>
      <c r="AD3" s="39" t="s">
        <v>81</v>
      </c>
      <c r="AE3" s="39" t="s">
        <v>92</v>
      </c>
      <c r="AF3" s="39" t="s">
        <v>93</v>
      </c>
      <c r="AG3" s="39" t="s">
        <v>94</v>
      </c>
      <c r="AH3" s="39" t="s">
        <v>95</v>
      </c>
      <c r="AI3" s="134" t="s">
        <v>91</v>
      </c>
      <c r="AJ3" s="134"/>
      <c r="AK3" s="134" t="s">
        <v>80</v>
      </c>
      <c r="AL3" s="134"/>
      <c r="AM3" s="39" t="s">
        <v>81</v>
      </c>
      <c r="AN3" s="39" t="s">
        <v>96</v>
      </c>
      <c r="AO3" s="39" t="s">
        <v>97</v>
      </c>
      <c r="AP3" s="39" t="s">
        <v>98</v>
      </c>
      <c r="AQ3" s="134" t="s">
        <v>99</v>
      </c>
      <c r="AR3" s="134"/>
      <c r="AS3" s="134"/>
      <c r="AT3" s="39" t="s">
        <v>100</v>
      </c>
    </row>
    <row r="4" spans="1:46" s="41" customFormat="1" x14ac:dyDescent="0.15">
      <c r="A4" s="40"/>
      <c r="B4" s="40" t="str">
        <f>参加申込書!S20&amp;参加申込書!W20</f>
        <v/>
      </c>
      <c r="C4" s="40">
        <f>参加申込書!E20</f>
        <v>0</v>
      </c>
      <c r="D4" s="40">
        <f>参加申込書!G23</f>
        <v>0</v>
      </c>
      <c r="E4" s="40">
        <f>参加申込書!G22</f>
        <v>0</v>
      </c>
      <c r="F4" s="40">
        <f>参加申込書!L30</f>
        <v>0</v>
      </c>
      <c r="G4" s="41">
        <f>参加申込書!G25</f>
        <v>0</v>
      </c>
      <c r="H4" s="41">
        <f>参加申込書!G24</f>
        <v>0</v>
      </c>
      <c r="I4" s="41">
        <f>参加申込書!I14</f>
        <v>0</v>
      </c>
      <c r="J4" s="41">
        <f>参加申込書!B15</f>
        <v>0</v>
      </c>
      <c r="K4" s="41" t="e">
        <f>LEFT(参加申込書!X14,FIND("-",参加申込書!X14)-1)</f>
        <v>#VALUE!</v>
      </c>
      <c r="L4" s="41" t="e">
        <f>MID(参加申込書!X14, FIND("-", 参加申込書!X14)+1, FIND("-", 参加申込書!X14, FIND("-", 参加申込書!X14)+1)-FIND("-", 参加申込書!X14)-1)</f>
        <v>#VALUE!</v>
      </c>
      <c r="M4" s="41" t="e">
        <f>RIGHT(参加申込書!X14,LEN(参加申込書!X14)-FIND("-",参加申込書!X14,FIND("-",参加申込書!X14)+1))</f>
        <v>#VALUE!</v>
      </c>
      <c r="N4" s="41" t="e">
        <f>LEFT(参加申込書!X15,FIND("-",参加申込書!X15)-1)</f>
        <v>#VALUE!</v>
      </c>
      <c r="O4" s="41" t="e">
        <f>MID(参加申込書!X15, FIND("-", 参加申込書!X15)+1, FIND("-", 参加申込書!X15, FIND("-", 参加申込書!X15)+1)-FIND("-", 参加申込書!X15)-1)</f>
        <v>#VALUE!</v>
      </c>
      <c r="P4" s="41" t="e">
        <f>RIGHT(参加申込書!X15,LEN(参加申込書!X15)-FIND("-",参加申込書!X15,FIND("-",参加申込書!X15)+1))</f>
        <v>#VALUE!</v>
      </c>
      <c r="Q4" s="41" t="e">
        <f>LEFT(参加申込書!AD25,FIND("　",参加申込書!AD25)-1)</f>
        <v>#VALUE!</v>
      </c>
      <c r="R4" s="41" t="e">
        <f>RIGHT(参加申込書!AD25,LEN(参加申込書!AD25)-FIND("　",参加申込書!AD25))</f>
        <v>#VALUE!</v>
      </c>
      <c r="S4" s="41" t="e">
        <f>LEFT(参加申込書!Y24,FIND("　",参加申込書!Y24)-1)</f>
        <v>#VALUE!</v>
      </c>
      <c r="T4" s="41" t="e">
        <f>RIGHT(参加申込書!Y24,LEN(参加申込書!Y24)-FIND("　",参加申込書!Y24))</f>
        <v>#VALUE!</v>
      </c>
      <c r="W4" s="41">
        <f>参加申込書!G25</f>
        <v>0</v>
      </c>
      <c r="X4" s="41">
        <f>参加申込書!Y25</f>
        <v>0</v>
      </c>
      <c r="Y4" s="41">
        <f>参加申込書!X14</f>
        <v>0</v>
      </c>
      <c r="Z4" s="41" t="e">
        <f>LEFT(参加申込書!AD23,FIND("　",参加申込書!AD23)-1)</f>
        <v>#VALUE!</v>
      </c>
      <c r="AA4" s="41" t="e">
        <f>RIGHT(参加申込書!AD23,LEN(参加申込書!AD23)-FIND("　",参加申込書!AD23))</f>
        <v>#VALUE!</v>
      </c>
      <c r="AB4" s="41" t="e">
        <f>LEFT(参加申込書!Y22,FIND("　",参加申込書!Y22)-1)</f>
        <v>#VALUE!</v>
      </c>
      <c r="AC4" s="41" t="e">
        <f>RIGHT(参加申込書!Y22,LEN(参加申込書!Y22)-FIND("　",参加申込書!Y22))</f>
        <v>#VALUE!</v>
      </c>
      <c r="AF4" s="41">
        <f>参加申込書!G25</f>
        <v>0</v>
      </c>
      <c r="AG4" s="41">
        <f>参加申込書!Y23</f>
        <v>0</v>
      </c>
      <c r="AH4" s="41">
        <f>参加申込書!X14</f>
        <v>0</v>
      </c>
      <c r="AI4" s="41" t="e">
        <f>LEFT(参加申込書!D28,FIND("　",参加申込書!D28)-1)</f>
        <v>#VALUE!</v>
      </c>
      <c r="AJ4" s="41" t="e">
        <f>RIGHT(参加申込書!D28,LEN(参加申込書!D28)-FIND("　",参加申込書!D28))</f>
        <v>#VALUE!</v>
      </c>
      <c r="AK4" s="41" t="e">
        <f>LEFT(参加申込書!K28,FIND("　",参加申込書!K28)-1)</f>
        <v>#VALUE!</v>
      </c>
      <c r="AL4" s="41" t="e">
        <f>RIGHT(参加申込書!K28,LEN(参加申込書!K28)-FIND("　",参加申込書!K28))</f>
        <v>#VALUE!</v>
      </c>
      <c r="AN4" s="41">
        <f>参加申込書!AC28</f>
        <v>0</v>
      </c>
      <c r="AO4" s="41">
        <f>参加申込書!AA28</f>
        <v>0</v>
      </c>
      <c r="AP4" s="41">
        <f ca="1">DATEDIF(参加申込書!T28,DATE(YEAR(TODAY()),参加申込書!$F$6,参加申込書!$H$6),"Y")</f>
        <v>124</v>
      </c>
      <c r="AQ4" s="41">
        <f>YEAR(参加申込書!T28)</f>
        <v>1900</v>
      </c>
      <c r="AR4" s="41">
        <f>MONTH(参加申込書!T28)</f>
        <v>1</v>
      </c>
      <c r="AS4" s="41">
        <f>DAY(参加申込書!T28)</f>
        <v>0</v>
      </c>
      <c r="AT4" s="41">
        <f>参加申込書!AJ28</f>
        <v>0</v>
      </c>
    </row>
    <row r="5" spans="1:46" x14ac:dyDescent="0.15">
      <c r="A5" s="38"/>
      <c r="B5" s="38"/>
      <c r="C5" s="38"/>
      <c r="D5" s="38"/>
      <c r="E5" s="38"/>
      <c r="F5" s="38"/>
    </row>
    <row r="6" spans="1:46" x14ac:dyDescent="0.15">
      <c r="A6" s="38"/>
      <c r="B6" s="38"/>
      <c r="C6" s="38"/>
      <c r="D6" s="38"/>
      <c r="E6" s="38"/>
      <c r="F6" s="38"/>
    </row>
    <row r="7" spans="1:46" x14ac:dyDescent="0.15">
      <c r="A7" s="38"/>
      <c r="B7" s="38"/>
      <c r="C7" s="38"/>
      <c r="D7" s="38"/>
      <c r="E7" s="38"/>
      <c r="F7" s="38"/>
    </row>
    <row r="8" spans="1:46" x14ac:dyDescent="0.15">
      <c r="A8" s="38"/>
      <c r="B8" s="38"/>
      <c r="C8" s="38"/>
      <c r="D8" s="38"/>
      <c r="E8" s="38"/>
      <c r="F8" s="38"/>
    </row>
  </sheetData>
  <mergeCells count="21">
    <mergeCell ref="AI3:AJ3"/>
    <mergeCell ref="AK3:AL3"/>
    <mergeCell ref="AI2:AT2"/>
    <mergeCell ref="I2:I3"/>
    <mergeCell ref="J2:J3"/>
    <mergeCell ref="K2:M3"/>
    <mergeCell ref="N2:P3"/>
    <mergeCell ref="Z3:AA3"/>
    <mergeCell ref="AB3:AC3"/>
    <mergeCell ref="Q3:R3"/>
    <mergeCell ref="S3:T3"/>
    <mergeCell ref="Q2:Y2"/>
    <mergeCell ref="Z2:AH2"/>
    <mergeCell ref="AQ3:AS3"/>
    <mergeCell ref="H2:H3"/>
    <mergeCell ref="B2:B3"/>
    <mergeCell ref="D2:D3"/>
    <mergeCell ref="E2:E3"/>
    <mergeCell ref="F2:F3"/>
    <mergeCell ref="G2:G3"/>
    <mergeCell ref="C2:C3"/>
  </mergeCells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入力例</vt:lpstr>
      <vt:lpstr>参加申込書</vt:lpstr>
      <vt:lpstr>実行委員使用</vt:lpstr>
      <vt:lpstr>参加申込書!Print_Area</vt:lpstr>
      <vt:lpstr>入力例!Print_Area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A_HONDA</dc:creator>
  <cp:lastModifiedBy>Administrator</cp:lastModifiedBy>
  <cp:lastPrinted>2025-10-08T04:53:04Z</cp:lastPrinted>
  <dcterms:created xsi:type="dcterms:W3CDTF">2011-03-14T12:39:17Z</dcterms:created>
  <dcterms:modified xsi:type="dcterms:W3CDTF">2025-10-09T05:46:08Z</dcterms:modified>
</cp:coreProperties>
</file>