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45" yWindow="-15" windowWidth="10290" windowHeight="7950"/>
  </bookViews>
  <sheets>
    <sheet name="申込書" sheetId="1" r:id="rId1"/>
    <sheet name="集計" sheetId="2" r:id="rId2"/>
  </sheets>
  <definedNames>
    <definedName name="_xlnm.Print_Area" localSheetId="0">申込書!$A$1:$W$39</definedName>
  </definedNames>
  <calcPr calcId="145621" concurrentCalc="0"/>
</workbook>
</file>

<file path=xl/calcChain.xml><?xml version="1.0" encoding="utf-8"?>
<calcChain xmlns="http://schemas.openxmlformats.org/spreadsheetml/2006/main">
  <c r="I2" i="2" l="1"/>
  <c r="J2" i="2"/>
  <c r="K2" i="2"/>
  <c r="I3" i="2"/>
  <c r="J3" i="2"/>
  <c r="K3" i="2"/>
  <c r="I4" i="2"/>
  <c r="J4" i="2"/>
  <c r="K4" i="2"/>
  <c r="I5" i="2"/>
  <c r="J5" i="2"/>
  <c r="K5" i="2"/>
  <c r="I6" i="2"/>
  <c r="J6" i="2"/>
  <c r="K6" i="2"/>
  <c r="I7" i="2"/>
  <c r="J7" i="2"/>
  <c r="K7" i="2"/>
  <c r="I8" i="2"/>
  <c r="J8" i="2"/>
  <c r="K8" i="2"/>
  <c r="I9" i="2"/>
  <c r="J9" i="2"/>
  <c r="K9" i="2"/>
  <c r="I10" i="2"/>
  <c r="J10" i="2"/>
  <c r="K10" i="2"/>
  <c r="I11" i="2"/>
  <c r="J11" i="2"/>
  <c r="K11" i="2"/>
  <c r="I12" i="2"/>
  <c r="J12" i="2"/>
  <c r="K12" i="2"/>
  <c r="I13" i="2"/>
  <c r="J13" i="2"/>
  <c r="K13" i="2"/>
  <c r="I14" i="2"/>
  <c r="J14" i="2"/>
  <c r="K14" i="2"/>
  <c r="I15" i="2"/>
  <c r="J15" i="2"/>
  <c r="K15" i="2"/>
  <c r="I16" i="2"/>
  <c r="J16" i="2"/>
  <c r="K16" i="2"/>
  <c r="I17" i="2"/>
  <c r="J17" i="2"/>
  <c r="K17" i="2"/>
  <c r="I18" i="2"/>
  <c r="J18" i="2"/>
  <c r="K18" i="2"/>
  <c r="I19" i="2"/>
  <c r="J19" i="2"/>
  <c r="K19" i="2"/>
  <c r="I20" i="2"/>
  <c r="J20" i="2"/>
  <c r="K20" i="2"/>
  <c r="I21" i="2"/>
  <c r="J21" i="2"/>
  <c r="K21" i="2"/>
  <c r="I22" i="2"/>
  <c r="J22" i="2"/>
  <c r="K22" i="2"/>
  <c r="I23" i="2"/>
  <c r="J23" i="2"/>
  <c r="K23" i="2"/>
  <c r="I24" i="2"/>
  <c r="J24" i="2"/>
  <c r="K24" i="2"/>
  <c r="I25" i="2"/>
  <c r="J25" i="2"/>
  <c r="K25" i="2"/>
  <c r="I26" i="2"/>
  <c r="J26" i="2"/>
  <c r="K26" i="2"/>
  <c r="I27" i="2"/>
  <c r="J27" i="2"/>
  <c r="K27" i="2"/>
  <c r="I28" i="2"/>
  <c r="J28" i="2"/>
  <c r="K28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T29" i="1"/>
  <c r="R35" i="1"/>
  <c r="B50" i="1"/>
  <c r="J1" i="1"/>
  <c r="B28" i="2"/>
  <c r="C28" i="2"/>
  <c r="D28" i="2"/>
  <c r="E28" i="2"/>
  <c r="F28" i="2"/>
  <c r="B26" i="2"/>
  <c r="C26" i="2"/>
  <c r="D26" i="2"/>
  <c r="E26" i="2"/>
  <c r="F26" i="2"/>
  <c r="B27" i="2"/>
  <c r="C27" i="2"/>
  <c r="D27" i="2"/>
  <c r="E27" i="2"/>
  <c r="F27" i="2"/>
  <c r="B24" i="2"/>
  <c r="C24" i="2"/>
  <c r="D24" i="2"/>
  <c r="E24" i="2"/>
  <c r="F24" i="2"/>
  <c r="B25" i="2"/>
  <c r="C25" i="2"/>
  <c r="D25" i="2"/>
  <c r="E25" i="2"/>
  <c r="F25" i="2"/>
  <c r="B23" i="2"/>
  <c r="C23" i="2"/>
  <c r="D23" i="2"/>
  <c r="E23" i="2"/>
  <c r="F23" i="2"/>
  <c r="B21" i="2"/>
  <c r="C21" i="2"/>
  <c r="D21" i="2"/>
  <c r="E21" i="2"/>
  <c r="F21" i="2"/>
  <c r="B22" i="2"/>
  <c r="C22" i="2"/>
  <c r="D22" i="2"/>
  <c r="E22" i="2"/>
  <c r="F22" i="2"/>
  <c r="F20" i="2"/>
  <c r="E20" i="2"/>
  <c r="D20" i="2"/>
  <c r="C20" i="2"/>
  <c r="B20" i="2"/>
  <c r="B19" i="2"/>
  <c r="C19" i="2"/>
  <c r="D19" i="2"/>
  <c r="E19" i="2"/>
  <c r="F19" i="2"/>
  <c r="B15" i="2"/>
  <c r="C15" i="2"/>
  <c r="D15" i="2"/>
  <c r="E15" i="2"/>
  <c r="F15" i="2"/>
  <c r="B16" i="2"/>
  <c r="C16" i="2"/>
  <c r="D16" i="2"/>
  <c r="E16" i="2"/>
  <c r="F16" i="2"/>
  <c r="B17" i="2"/>
  <c r="C17" i="2"/>
  <c r="D17" i="2"/>
  <c r="E17" i="2"/>
  <c r="F17" i="2"/>
  <c r="B18" i="2"/>
  <c r="C18" i="2"/>
  <c r="D18" i="2"/>
  <c r="E18" i="2"/>
  <c r="F18" i="2"/>
  <c r="B11" i="2"/>
  <c r="C11" i="2"/>
  <c r="D11" i="2"/>
  <c r="E11" i="2"/>
  <c r="F11" i="2"/>
  <c r="B12" i="2"/>
  <c r="C12" i="2"/>
  <c r="D12" i="2"/>
  <c r="E12" i="2"/>
  <c r="F12" i="2"/>
  <c r="B13" i="2"/>
  <c r="C13" i="2"/>
  <c r="D13" i="2"/>
  <c r="E13" i="2"/>
  <c r="F13" i="2"/>
  <c r="B14" i="2"/>
  <c r="C14" i="2"/>
  <c r="D14" i="2"/>
  <c r="E14" i="2"/>
  <c r="F14" i="2"/>
  <c r="B4" i="2"/>
  <c r="C4" i="2"/>
  <c r="D4" i="2"/>
  <c r="E4" i="2"/>
  <c r="F4" i="2"/>
  <c r="B5" i="2"/>
  <c r="C5" i="2"/>
  <c r="D5" i="2"/>
  <c r="E5" i="2"/>
  <c r="F5" i="2"/>
  <c r="B6" i="2"/>
  <c r="C6" i="2"/>
  <c r="D6" i="2"/>
  <c r="E6" i="2"/>
  <c r="F6" i="2"/>
  <c r="B7" i="2"/>
  <c r="C7" i="2"/>
  <c r="D7" i="2"/>
  <c r="E7" i="2"/>
  <c r="F7" i="2"/>
  <c r="B8" i="2"/>
  <c r="C8" i="2"/>
  <c r="D8" i="2"/>
  <c r="E8" i="2"/>
  <c r="F8" i="2"/>
  <c r="B9" i="2"/>
  <c r="C9" i="2"/>
  <c r="D9" i="2"/>
  <c r="E9" i="2"/>
  <c r="F9" i="2"/>
  <c r="B10" i="2"/>
  <c r="C10" i="2"/>
  <c r="D10" i="2"/>
  <c r="E10" i="2"/>
  <c r="F10" i="2"/>
  <c r="B3" i="2"/>
  <c r="C3" i="2"/>
  <c r="D3" i="2"/>
  <c r="E3" i="2"/>
  <c r="F3" i="2"/>
  <c r="F2" i="2"/>
  <c r="E2" i="2"/>
  <c r="D2" i="2"/>
  <c r="C2" i="2"/>
  <c r="B2" i="2"/>
  <c r="T31" i="1"/>
  <c r="Q31" i="1"/>
  <c r="S31" i="1"/>
  <c r="T30" i="1"/>
  <c r="Q30" i="1"/>
  <c r="S30" i="1"/>
  <c r="Q29" i="1"/>
  <c r="S29" i="1"/>
  <c r="T28" i="1"/>
  <c r="Q28" i="1"/>
  <c r="S28" i="1"/>
  <c r="S34" i="1"/>
</calcChain>
</file>

<file path=xl/sharedStrings.xml><?xml version="1.0" encoding="utf-8"?>
<sst xmlns="http://schemas.openxmlformats.org/spreadsheetml/2006/main" count="161" uniqueCount="66">
  <si>
    <t>申込責任者氏名</t>
    <rPh sb="0" eb="2">
      <t>モウシコミ</t>
    </rPh>
    <rPh sb="2" eb="5">
      <t>セキニンシャ</t>
    </rPh>
    <rPh sb="5" eb="7">
      <t>シメイ</t>
    </rPh>
    <phoneticPr fontId="2"/>
  </si>
  <si>
    <t>種別</t>
    <rPh sb="0" eb="2">
      <t>シュベツ</t>
    </rPh>
    <phoneticPr fontId="2"/>
  </si>
  <si>
    <t>チーム</t>
    <phoneticPr fontId="2"/>
  </si>
  <si>
    <t>立順</t>
    <rPh sb="0" eb="1">
      <t>タ</t>
    </rPh>
    <rPh sb="1" eb="2">
      <t>ジュン</t>
    </rPh>
    <phoneticPr fontId="2"/>
  </si>
  <si>
    <t>氏名</t>
    <rPh sb="0" eb="2">
      <t>シメイ</t>
    </rPh>
    <phoneticPr fontId="2"/>
  </si>
  <si>
    <t>ふりがな</t>
    <phoneticPr fontId="2"/>
  </si>
  <si>
    <t>所　　　属</t>
    <rPh sb="0" eb="1">
      <t>トコロ</t>
    </rPh>
    <rPh sb="4" eb="5">
      <t>ゾク</t>
    </rPh>
    <phoneticPr fontId="2"/>
  </si>
  <si>
    <t>称号段位</t>
    <rPh sb="0" eb="2">
      <t>ショウゴウ</t>
    </rPh>
    <rPh sb="2" eb="4">
      <t>ダンイ</t>
    </rPh>
    <phoneticPr fontId="2"/>
  </si>
  <si>
    <t>参加</t>
    <rPh sb="0" eb="2">
      <t>サンカ</t>
    </rPh>
    <phoneticPr fontId="2"/>
  </si>
  <si>
    <t>宿泊</t>
    <rPh sb="0" eb="2">
      <t>シュクハク</t>
    </rPh>
    <phoneticPr fontId="2"/>
  </si>
  <si>
    <t>懇親</t>
    <rPh sb="0" eb="2">
      <t>コンシン</t>
    </rPh>
    <phoneticPr fontId="2"/>
  </si>
  <si>
    <t>弁当</t>
    <rPh sb="0" eb="2">
      <t>ベントウ</t>
    </rPh>
    <phoneticPr fontId="2"/>
  </si>
  <si>
    <t>チーム</t>
    <phoneticPr fontId="2"/>
  </si>
  <si>
    <t>男　　子　　団　　体</t>
    <rPh sb="0" eb="1">
      <t>オ</t>
    </rPh>
    <rPh sb="3" eb="4">
      <t>コ</t>
    </rPh>
    <rPh sb="6" eb="7">
      <t>ダン</t>
    </rPh>
    <rPh sb="9" eb="10">
      <t>タイ</t>
    </rPh>
    <phoneticPr fontId="2"/>
  </si>
  <si>
    <t>A</t>
    <phoneticPr fontId="2"/>
  </si>
  <si>
    <t>女　子　団　体</t>
    <rPh sb="0" eb="1">
      <t>オンナ</t>
    </rPh>
    <rPh sb="2" eb="3">
      <t>シ</t>
    </rPh>
    <rPh sb="4" eb="5">
      <t>ダン</t>
    </rPh>
    <rPh sb="6" eb="7">
      <t>カラダ</t>
    </rPh>
    <phoneticPr fontId="2"/>
  </si>
  <si>
    <t>〒住所</t>
    <rPh sb="1" eb="3">
      <t>ジュウショ</t>
    </rPh>
    <phoneticPr fontId="2"/>
  </si>
  <si>
    <t>Ｂ</t>
    <phoneticPr fontId="2"/>
  </si>
  <si>
    <t>B</t>
    <phoneticPr fontId="2"/>
  </si>
  <si>
    <t>Ｃ</t>
    <phoneticPr fontId="2"/>
  </si>
  <si>
    <t>個　人</t>
    <rPh sb="0" eb="1">
      <t>コ</t>
    </rPh>
    <rPh sb="2" eb="3">
      <t>ジン</t>
    </rPh>
    <phoneticPr fontId="2"/>
  </si>
  <si>
    <t>Ｄ</t>
    <phoneticPr fontId="2"/>
  </si>
  <si>
    <t>応</t>
    <rPh sb="0" eb="1">
      <t>オウ</t>
    </rPh>
    <phoneticPr fontId="2"/>
  </si>
  <si>
    <t>援</t>
    <rPh sb="0" eb="1">
      <t>エン</t>
    </rPh>
    <phoneticPr fontId="2"/>
  </si>
  <si>
    <t>等</t>
    <rPh sb="0" eb="1">
      <t>トウ</t>
    </rPh>
    <phoneticPr fontId="2"/>
  </si>
  <si>
    <t>①　宿泊・懇親会・弁当をご希望される方は、それぞれ該当欄に「1」、しない方は「0」を入力してください。</t>
    <rPh sb="2" eb="4">
      <t>シュクハク</t>
    </rPh>
    <rPh sb="5" eb="7">
      <t>コンシン</t>
    </rPh>
    <rPh sb="7" eb="8">
      <t>カイ</t>
    </rPh>
    <rPh sb="9" eb="11">
      <t>ベントウ</t>
    </rPh>
    <rPh sb="13" eb="15">
      <t>キボウ</t>
    </rPh>
    <rPh sb="18" eb="19">
      <t>カタ</t>
    </rPh>
    <rPh sb="25" eb="27">
      <t>ガイトウ</t>
    </rPh>
    <rPh sb="27" eb="28">
      <t>ラン</t>
    </rPh>
    <rPh sb="36" eb="37">
      <t>カタ</t>
    </rPh>
    <rPh sb="42" eb="44">
      <t>ニュウリョク</t>
    </rPh>
    <phoneticPr fontId="2"/>
  </si>
  <si>
    <t>③　住所・連絡先は、自宅、勤務先どちらでも構いませんが、きちんと連絡が着く方をお願いします。</t>
    <rPh sb="2" eb="4">
      <t>ジュウショ</t>
    </rPh>
    <rPh sb="5" eb="8">
      <t>レンラクサキ</t>
    </rPh>
    <rPh sb="10" eb="12">
      <t>ジタク</t>
    </rPh>
    <rPh sb="13" eb="16">
      <t>キンムサキ</t>
    </rPh>
    <rPh sb="21" eb="22">
      <t>カマ</t>
    </rPh>
    <rPh sb="32" eb="34">
      <t>レンラク</t>
    </rPh>
    <rPh sb="35" eb="36">
      <t>ツ</t>
    </rPh>
    <rPh sb="37" eb="38">
      <t>ホウ</t>
    </rPh>
    <rPh sb="40" eb="41">
      <t>ネガ</t>
    </rPh>
    <phoneticPr fontId="2"/>
  </si>
  <si>
    <t>E</t>
    <phoneticPr fontId="2"/>
  </si>
  <si>
    <t>送金内訳</t>
    <rPh sb="0" eb="1">
      <t>ソウ</t>
    </rPh>
    <rPh sb="1" eb="2">
      <t>キン</t>
    </rPh>
    <rPh sb="2" eb="4">
      <t>ウチワケ</t>
    </rPh>
    <phoneticPr fontId="2"/>
  </si>
  <si>
    <t>参加料　２，０００円×</t>
    <rPh sb="0" eb="3">
      <t>サンカリョウ</t>
    </rPh>
    <rPh sb="9" eb="10">
      <t>エン</t>
    </rPh>
    <phoneticPr fontId="2"/>
  </si>
  <si>
    <t>　　　　　　　　人分＝</t>
    <rPh sb="8" eb="10">
      <t>ニンブン</t>
    </rPh>
    <phoneticPr fontId="2"/>
  </si>
  <si>
    <t>宿泊費　６，９００円×</t>
    <rPh sb="0" eb="3">
      <t>シュクハクヒ</t>
    </rPh>
    <rPh sb="9" eb="10">
      <t>エン</t>
    </rPh>
    <phoneticPr fontId="2"/>
  </si>
  <si>
    <t>宴会費　６，０００円×</t>
    <rPh sb="0" eb="2">
      <t>エンカイ</t>
    </rPh>
    <rPh sb="2" eb="3">
      <t>ヒ</t>
    </rPh>
    <rPh sb="9" eb="10">
      <t>エン</t>
    </rPh>
    <phoneticPr fontId="2"/>
  </si>
  <si>
    <t>弁当代　　　８５０円×</t>
    <rPh sb="0" eb="2">
      <t>ベントウ</t>
    </rPh>
    <rPh sb="2" eb="3">
      <t>ダイ</t>
    </rPh>
    <rPh sb="9" eb="10">
      <t>エン</t>
    </rPh>
    <phoneticPr fontId="2"/>
  </si>
  <si>
    <t>Ｆ</t>
    <phoneticPr fontId="2"/>
  </si>
  <si>
    <t>各都県分担金（代表者の方の振り込みと一緒に振り込んでください）</t>
    <phoneticPr fontId="2"/>
  </si>
  <si>
    <t>合　計 (エクセル上で表の太枠に１と０を入力すれば自動計算されます）</t>
    <rPh sb="0" eb="1">
      <t>ゴウ</t>
    </rPh>
    <rPh sb="2" eb="3">
      <t>ケイ</t>
    </rPh>
    <rPh sb="9" eb="10">
      <t>ウエ</t>
    </rPh>
    <rPh sb="11" eb="12">
      <t>ヒョウ</t>
    </rPh>
    <rPh sb="13" eb="15">
      <t>フトワク</t>
    </rPh>
    <rPh sb="20" eb="22">
      <t>ニュウリョク</t>
    </rPh>
    <rPh sb="25" eb="27">
      <t>ジドウ</t>
    </rPh>
    <rPh sb="27" eb="29">
      <t>ケイサン</t>
    </rPh>
    <phoneticPr fontId="2"/>
  </si>
  <si>
    <t>宿泊者数</t>
    <rPh sb="0" eb="3">
      <t>シュクハクシャ</t>
    </rPh>
    <rPh sb="3" eb="4">
      <t>スウ</t>
    </rPh>
    <phoneticPr fontId="2"/>
  </si>
  <si>
    <t>　　～～～～～～～～～～～～～～～～～～～～～～～～～～～～～～～～～～～～～～～～～～～～～～～～～～～～～～～～～～～～～～～～～～～～～～</t>
    <phoneticPr fontId="2"/>
  </si>
  <si>
    <t>〒</t>
    <phoneticPr fontId="2"/>
  </si>
  <si>
    <t>④　代金は、後日連絡先に請求書が届きますので、各自が直接銀行振り込みをしてください。</t>
    <rPh sb="2" eb="4">
      <t>ダイキン</t>
    </rPh>
    <rPh sb="6" eb="8">
      <t>ゴジツ</t>
    </rPh>
    <rPh sb="8" eb="11">
      <t>レンラクサキ</t>
    </rPh>
    <rPh sb="12" eb="15">
      <t>セイキュウショ</t>
    </rPh>
    <rPh sb="16" eb="17">
      <t>トド</t>
    </rPh>
    <rPh sb="23" eb="25">
      <t>カクジ</t>
    </rPh>
    <rPh sb="26" eb="28">
      <t>チョクセツ</t>
    </rPh>
    <rPh sb="28" eb="30">
      <t>ギンコウ</t>
    </rPh>
    <rPh sb="30" eb="31">
      <t>フ</t>
    </rPh>
    <rPh sb="32" eb="33">
      <t>コ</t>
    </rPh>
    <phoneticPr fontId="2"/>
  </si>
  <si>
    <t>お申し込み受付後に各個人宛にご案内書をお送りしますので、同封の請求書に基づきお振込ください。</t>
    <rPh sb="1" eb="2">
      <t>モウ</t>
    </rPh>
    <rPh sb="3" eb="4">
      <t>コ</t>
    </rPh>
    <rPh sb="5" eb="7">
      <t>ウケツケ</t>
    </rPh>
    <rPh sb="7" eb="8">
      <t>ゴ</t>
    </rPh>
    <rPh sb="9" eb="12">
      <t>カクコジン</t>
    </rPh>
    <rPh sb="12" eb="13">
      <t>アテ</t>
    </rPh>
    <rPh sb="15" eb="17">
      <t>アンナイ</t>
    </rPh>
    <rPh sb="17" eb="18">
      <t>ショ</t>
    </rPh>
    <rPh sb="20" eb="21">
      <t>オク</t>
    </rPh>
    <rPh sb="28" eb="30">
      <t>ドウフウ</t>
    </rPh>
    <rPh sb="31" eb="34">
      <t>セイキュウショ</t>
    </rPh>
    <rPh sb="35" eb="36">
      <t>モト</t>
    </rPh>
    <rPh sb="39" eb="41">
      <t>フリコミ</t>
    </rPh>
    <phoneticPr fontId="2"/>
  </si>
  <si>
    <t>申込責任者の方は、理事会出席者の氏名をお知らせください。</t>
    <rPh sb="0" eb="2">
      <t>モウシコミ</t>
    </rPh>
    <rPh sb="2" eb="5">
      <t>セキニンシャ</t>
    </rPh>
    <rPh sb="6" eb="7">
      <t>カタ</t>
    </rPh>
    <rPh sb="9" eb="11">
      <t>リジ</t>
    </rPh>
    <rPh sb="11" eb="12">
      <t>カイ</t>
    </rPh>
    <rPh sb="12" eb="15">
      <t>シュッセキシャ</t>
    </rPh>
    <rPh sb="16" eb="18">
      <t>シメイ</t>
    </rPh>
    <rPh sb="20" eb="21">
      <t>シ</t>
    </rPh>
    <phoneticPr fontId="2"/>
  </si>
  <si>
    <t>①</t>
    <phoneticPr fontId="2"/>
  </si>
  <si>
    <t>②</t>
    <phoneticPr fontId="2"/>
  </si>
  <si>
    <t>②　参加者枠が足りない場合は、ファイルをコピーし2枚に分けてください。</t>
    <rPh sb="25" eb="26">
      <t>マイ</t>
    </rPh>
    <rPh sb="27" eb="28">
      <t>ワ</t>
    </rPh>
    <phoneticPr fontId="2"/>
  </si>
  <si>
    <r>
      <t>人</t>
    </r>
    <r>
      <rPr>
        <sz val="12"/>
        <rFont val="ＭＳ Ｐゴシック"/>
        <family val="3"/>
        <charset val="128"/>
      </rPr>
      <t>（予納金不要）</t>
    </r>
    <rPh sb="0" eb="1">
      <t>ニン</t>
    </rPh>
    <rPh sb="2" eb="3">
      <t>ヨ</t>
    </rPh>
    <rPh sb="3" eb="5">
      <t>ノウキン</t>
    </rPh>
    <rPh sb="5" eb="7">
      <t>フヨウ</t>
    </rPh>
    <phoneticPr fontId="2"/>
  </si>
  <si>
    <t>〒</t>
    <phoneticPr fontId="2"/>
  </si>
  <si>
    <t>お申し込みの際には、下記アドレス宛（2ヵ所）に記入済みファイルを添付して送信してください。</t>
    <rPh sb="1" eb="2">
      <t>モウ</t>
    </rPh>
    <rPh sb="3" eb="4">
      <t>コ</t>
    </rPh>
    <rPh sb="6" eb="7">
      <t>サイ</t>
    </rPh>
    <rPh sb="10" eb="12">
      <t>カキ</t>
    </rPh>
    <rPh sb="16" eb="17">
      <t>アテ</t>
    </rPh>
    <rPh sb="20" eb="21">
      <t>ショ</t>
    </rPh>
    <rPh sb="23" eb="25">
      <t>キニュウ</t>
    </rPh>
    <rPh sb="25" eb="26">
      <t>ズ</t>
    </rPh>
    <rPh sb="32" eb="34">
      <t>テンプ</t>
    </rPh>
    <rPh sb="36" eb="38">
      <t>ソウシン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</si>
  <si>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</si>
  <si>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</si>
  <si>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ふりがな</t>
    <phoneticPr fontId="2"/>
  </si>
  <si>
    <t>所属</t>
    <rPh sb="0" eb="2">
      <t>ショゾク</t>
    </rPh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</si>
  <si>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</si>
  <si>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</si>
  <si>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称号</t>
    <rPh sb="0" eb="2">
      <t>ショウゴウ</t>
    </rPh>
    <phoneticPr fontId="2"/>
  </si>
  <si>
    <t>連絡先　　　　－　－　　　　　　　（自宅・勤務先）</t>
    <rPh sb="0" eb="3">
      <t>レンラクサキ</t>
    </rPh>
    <rPh sb="18" eb="20">
      <t>ジタク</t>
    </rPh>
    <rPh sb="21" eb="24">
      <t>キンムサキ</t>
    </rPh>
    <phoneticPr fontId="2"/>
  </si>
  <si>
    <t>℡　</t>
    <phoneticPr fontId="2"/>
  </si>
  <si>
    <t>e-mail　</t>
    <phoneticPr fontId="2"/>
  </si>
  <si>
    <t>※　申込みは６月１日（月）までにお願いします。</t>
    <rPh sb="2" eb="4">
      <t>モウシコ</t>
    </rPh>
    <rPh sb="7" eb="8">
      <t>ガツ</t>
    </rPh>
    <rPh sb="9" eb="10">
      <t>ニチ</t>
    </rPh>
    <rPh sb="11" eb="12">
      <t>ゲツ</t>
    </rPh>
    <rPh sb="17" eb="18">
      <t>ネガ</t>
    </rPh>
    <phoneticPr fontId="2"/>
  </si>
  <si>
    <t>（栃木県教職員弓道連盟事　福田）</t>
    <rPh sb="1" eb="3">
      <t>トチギ</t>
    </rPh>
    <rPh sb="3" eb="4">
      <t>ケン</t>
    </rPh>
    <rPh sb="4" eb="7">
      <t>キョウショクイン</t>
    </rPh>
    <rPh sb="7" eb="9">
      <t>キュウドウ</t>
    </rPh>
    <rPh sb="9" eb="11">
      <t>レンメイ</t>
    </rPh>
    <rPh sb="11" eb="12">
      <t>コト</t>
    </rPh>
    <rPh sb="13" eb="15">
      <t>フクダ</t>
    </rPh>
    <phoneticPr fontId="2"/>
  </si>
  <si>
    <t>f.akio02@gmail.com</t>
    <phoneticPr fontId="2"/>
  </si>
  <si>
    <t>utsunomiya_office@nta.co.jp</t>
    <phoneticPr fontId="2"/>
  </si>
  <si>
    <t>第５３回　関東教職員弓道大会参加申込書</t>
    <rPh sb="0" eb="1">
      <t>ダイ</t>
    </rPh>
    <rPh sb="3" eb="4">
      <t>カイ</t>
    </rPh>
    <rPh sb="5" eb="7">
      <t>カントウ</t>
    </rPh>
    <rPh sb="7" eb="10">
      <t>キョウショクイン</t>
    </rPh>
    <rPh sb="10" eb="12">
      <t>キュウドウ</t>
    </rPh>
    <rPh sb="12" eb="14">
      <t>タイカイ</t>
    </rPh>
    <rPh sb="14" eb="16">
      <t>サンカ</t>
    </rPh>
    <rPh sb="16" eb="19">
      <t>モウシコミショ</t>
    </rPh>
    <phoneticPr fontId="2"/>
  </si>
  <si>
    <t>（日本旅行宇都宮支店　担当　高橋・小倉）</t>
    <rPh sb="1" eb="3">
      <t>ニホン</t>
    </rPh>
    <rPh sb="3" eb="5">
      <t>リョコウ</t>
    </rPh>
    <rPh sb="5" eb="8">
      <t>ウツノミヤ</t>
    </rPh>
    <rPh sb="8" eb="10">
      <t>シテン</t>
    </rPh>
    <rPh sb="11" eb="13">
      <t>タントウ</t>
    </rPh>
    <rPh sb="14" eb="16">
      <t>タカハシ</t>
    </rPh>
    <rPh sb="17" eb="19">
      <t>オグラ</t>
    </rPh>
    <phoneticPr fontId="2"/>
  </si>
  <si>
    <t>　後日、派遣申請、宿泊ホテルのご案内書等を送付します。</t>
    <rPh sb="4" eb="6">
      <t>ハケン</t>
    </rPh>
    <rPh sb="6" eb="8">
      <t>シンセイ</t>
    </rPh>
    <rPh sb="9" eb="11">
      <t>シュクハク</t>
    </rPh>
    <rPh sb="16" eb="18">
      <t>アンナイ</t>
    </rPh>
    <rPh sb="18" eb="19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</si>
</sst>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);[Red]\(0\)"/>
  </numFmts>
  <fonts count="14"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10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shrinkToFit="1"/>
    </xf>
    <xf numFmtId="0" fontId="0" fillId="0" borderId="13" xfId="0" applyFont="1" applyBorder="1" applyAlignment="1" applyProtection="1">
      <alignment horizontal="center" vertical="center" textRotation="255" shrinkToFit="1"/>
    </xf>
    <xf numFmtId="0" fontId="0" fillId="0" borderId="13" xfId="0" applyBorder="1" applyAlignment="1" applyProtection="1">
      <alignment horizontal="center" vertical="center" textRotation="255" shrinkToFit="1"/>
    </xf>
    <xf numFmtId="0" fontId="0" fillId="0" borderId="11" xfId="0" applyBorder="1" applyAlignment="1" applyProtection="1">
      <alignment horizontal="center" vertical="center" textRotation="255" shrinkToFit="1"/>
    </xf>
    <xf numFmtId="0" fontId="0" fillId="0" borderId="12" xfId="0" applyBorder="1" applyAlignment="1" applyProtection="1">
      <alignment horizontal="center" vertical="center" textRotation="255" shrinkToFit="1"/>
    </xf>
    <xf numFmtId="0" fontId="0" fillId="0" borderId="2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left" vertical="center"/>
    </xf>
    <xf numFmtId="0" fontId="0" fillId="0" borderId="22" xfId="0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3" fillId="0" borderId="7" xfId="0" applyFont="1" applyBorder="1" applyProtection="1">
      <alignment vertical="center"/>
    </xf>
    <xf numFmtId="0" fontId="4" fillId="0" borderId="7" xfId="0" applyFont="1" applyBorder="1" applyAlignment="1" applyProtection="1">
      <alignment horizontal="left" vertical="center" shrinkToFit="1"/>
    </xf>
    <xf numFmtId="176" fontId="5" fillId="0" borderId="45" xfId="0" applyNumberFormat="1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right" vertical="center" shrinkToFit="1"/>
    </xf>
    <xf numFmtId="0" fontId="3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left" vertical="center" shrinkToFit="1"/>
    </xf>
    <xf numFmtId="176" fontId="5" fillId="0" borderId="22" xfId="0" applyNumberFormat="1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right" vertical="center" shrinkToFit="1"/>
    </xf>
    <xf numFmtId="0" fontId="0" fillId="0" borderId="0" xfId="0" applyBorder="1" applyProtection="1">
      <alignment vertical="center"/>
    </xf>
    <xf numFmtId="0" fontId="4" fillId="0" borderId="0" xfId="0" applyFont="1" applyBorder="1" applyAlignment="1" applyProtection="1">
      <alignment vertical="center" shrinkToFit="1"/>
    </xf>
    <xf numFmtId="0" fontId="0" fillId="0" borderId="0" xfId="0" applyFill="1" applyBorder="1" applyProtection="1">
      <alignment vertical="center"/>
    </xf>
    <xf numFmtId="177" fontId="5" fillId="0" borderId="22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176" fontId="5" fillId="0" borderId="4" xfId="0" applyNumberFormat="1" applyFont="1" applyBorder="1" applyAlignment="1" applyProtection="1">
      <alignment horizontal="center" vertical="center"/>
    </xf>
    <xf numFmtId="0" fontId="5" fillId="0" borderId="4" xfId="0" applyFont="1" applyBorder="1" applyProtection="1">
      <alignment vertical="center"/>
    </xf>
    <xf numFmtId="0" fontId="5" fillId="0" borderId="49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43" xfId="0" applyFont="1" applyBorder="1" applyProtection="1">
      <alignment vertical="center"/>
    </xf>
    <xf numFmtId="0" fontId="8" fillId="0" borderId="29" xfId="0" applyFont="1" applyBorder="1" applyAlignment="1" applyProtection="1">
      <alignment vertical="center" wrapText="1"/>
    </xf>
    <xf numFmtId="0" fontId="3" fillId="0" borderId="50" xfId="0" applyFont="1" applyFill="1" applyBorder="1" applyProtection="1">
      <alignment vertical="center"/>
    </xf>
    <xf numFmtId="0" fontId="5" fillId="0" borderId="36" xfId="0" applyFont="1" applyBorder="1" applyProtection="1">
      <alignment vertical="center"/>
    </xf>
    <xf numFmtId="0" fontId="0" fillId="0" borderId="53" xfId="0" applyBorder="1" applyProtection="1">
      <alignment vertical="center"/>
    </xf>
    <xf numFmtId="0" fontId="0" fillId="0" borderId="37" xfId="0" applyBorder="1" applyProtection="1">
      <alignment vertical="center"/>
    </xf>
    <xf numFmtId="0" fontId="0" fillId="0" borderId="54" xfId="0" applyBorder="1" applyProtection="1">
      <alignment vertical="center"/>
    </xf>
    <xf numFmtId="0" fontId="0" fillId="0" borderId="44" xfId="0" applyBorder="1" applyProtection="1">
      <alignment vertical="center"/>
    </xf>
    <xf numFmtId="0" fontId="7" fillId="0" borderId="38" xfId="0" applyFont="1" applyBorder="1" applyAlignment="1" applyProtection="1">
      <alignment horizontal="left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5" fillId="0" borderId="24" xfId="0" applyFont="1" applyBorder="1" applyProtection="1">
      <alignment vertical="center"/>
      <protection locked="0"/>
    </xf>
    <xf numFmtId="0" fontId="5" fillId="0" borderId="22" xfId="0" applyFont="1" applyBorder="1" applyProtection="1">
      <alignment vertical="center"/>
      <protection locked="0"/>
    </xf>
    <xf numFmtId="0" fontId="5" fillId="0" borderId="27" xfId="0" applyFont="1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5" fillId="0" borderId="20" xfId="0" applyFont="1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38" xfId="0" applyBorder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0" fontId="5" fillId="0" borderId="41" xfId="0" applyFont="1" applyBorder="1" applyProtection="1">
      <alignment vertical="center"/>
      <protection locked="0"/>
    </xf>
    <xf numFmtId="0" fontId="5" fillId="0" borderId="39" xfId="0" applyFont="1" applyBorder="1" applyProtection="1">
      <alignment vertical="center"/>
      <protection locked="0"/>
    </xf>
    <xf numFmtId="0" fontId="5" fillId="0" borderId="38" xfId="0" applyFont="1" applyBorder="1" applyProtection="1">
      <alignment vertical="center"/>
      <protection locked="0"/>
    </xf>
    <xf numFmtId="0" fontId="5" fillId="0" borderId="42" xfId="0" applyFont="1" applyBorder="1" applyProtection="1">
      <alignment vertical="center"/>
      <protection locked="0"/>
    </xf>
    <xf numFmtId="176" fontId="3" fillId="0" borderId="38" xfId="0" applyNumberFormat="1" applyFont="1" applyBorder="1" applyProtection="1">
      <alignment vertical="center"/>
    </xf>
    <xf numFmtId="176" fontId="3" fillId="0" borderId="47" xfId="0" applyNumberFormat="1" applyFont="1" applyBorder="1" applyAlignment="1" applyProtection="1">
      <alignment horizontal="right" vertical="center"/>
    </xf>
    <xf numFmtId="176" fontId="3" fillId="0" borderId="22" xfId="0" applyNumberFormat="1" applyFont="1" applyBorder="1" applyAlignment="1" applyProtection="1">
      <alignment horizontal="right" vertical="center"/>
    </xf>
    <xf numFmtId="176" fontId="3" fillId="0" borderId="23" xfId="0" applyNumberFormat="1" applyFont="1" applyBorder="1" applyAlignment="1" applyProtection="1">
      <alignment horizontal="right" vertical="center"/>
    </xf>
    <xf numFmtId="176" fontId="3" fillId="0" borderId="16" xfId="0" applyNumberFormat="1" applyFont="1" applyBorder="1" applyAlignment="1" applyProtection="1">
      <alignment horizontal="right" vertical="center"/>
    </xf>
    <xf numFmtId="176" fontId="3" fillId="0" borderId="0" xfId="0" applyNumberFormat="1" applyFont="1" applyBorder="1" applyAlignment="1" applyProtection="1">
      <alignment horizontal="right" vertical="center"/>
    </xf>
    <xf numFmtId="0" fontId="0" fillId="3" borderId="0" xfId="0" applyFill="1" applyAlignment="1" applyProtection="1">
      <alignment vertical="center"/>
    </xf>
    <xf numFmtId="0" fontId="0" fillId="3" borderId="0" xfId="0" applyFill="1" applyAlignment="1" applyProtection="1">
      <alignment horizontal="center" vertical="center"/>
    </xf>
    <xf numFmtId="0" fontId="0" fillId="3" borderId="0" xfId="0" applyFill="1" applyProtection="1">
      <alignment vertical="center"/>
    </xf>
    <xf numFmtId="0" fontId="0" fillId="3" borderId="0" xfId="0" applyFill="1" applyAlignment="1" applyProtection="1">
      <alignment horizontal="right" vertical="center"/>
    </xf>
    <xf numFmtId="0" fontId="12" fillId="3" borderId="0" xfId="0" applyFont="1" applyFill="1" applyProtection="1">
      <alignment vertical="center"/>
    </xf>
    <xf numFmtId="0" fontId="10" fillId="3" borderId="0" xfId="1" applyFill="1" applyProtection="1">
      <alignment vertical="center"/>
    </xf>
    <xf numFmtId="0" fontId="0" fillId="0" borderId="16" xfId="0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2" xfId="0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6" fillId="0" borderId="16" xfId="0" applyFont="1" applyBorder="1" applyAlignment="1">
      <alignment horizontal="center" vertical="center" shrinkToFit="1"/>
    </xf>
    <xf numFmtId="0" fontId="0" fillId="0" borderId="19" xfId="0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12" fillId="0" borderId="22" xfId="0" applyFont="1" applyBorder="1" applyAlignment="1">
      <alignment horizontal="center" vertical="center" shrinkToFit="1"/>
    </xf>
    <xf numFmtId="0" fontId="0" fillId="0" borderId="23" xfId="0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2" fillId="0" borderId="24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6" fillId="0" borderId="22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3" xfId="0" applyBorder="1" applyAlignment="1">
      <alignment vertical="center" shrinkToFit="1"/>
    </xf>
    <xf numFmtId="0" fontId="3" fillId="0" borderId="9" xfId="0" applyFont="1" applyBorder="1" applyAlignment="1" applyProtection="1">
      <alignment vertical="center" shrinkToFit="1"/>
      <protection locked="0"/>
    </xf>
    <xf numFmtId="0" fontId="0" fillId="0" borderId="25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0" xfId="0" applyAlignment="1" applyProtection="1">
      <alignment horizontal="left" vertical="center"/>
    </xf>
    <xf numFmtId="0" fontId="0" fillId="0" borderId="56" xfId="0" applyBorder="1" applyAlignment="1" applyProtection="1">
      <alignment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177" fontId="5" fillId="0" borderId="48" xfId="0" applyNumberFormat="1" applyFont="1" applyBorder="1" applyAlignment="1" applyProtection="1">
      <alignment horizontal="center" vertical="center"/>
    </xf>
    <xf numFmtId="177" fontId="0" fillId="0" borderId="25" xfId="0" applyNumberFormat="1" applyBorder="1" applyAlignment="1" applyProtection="1">
      <alignment horizontal="center" vertical="center"/>
    </xf>
    <xf numFmtId="177" fontId="0" fillId="0" borderId="26" xfId="0" applyNumberFormat="1" applyBorder="1" applyAlignment="1" applyProtection="1">
      <alignment horizontal="center" vertical="center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center" vertical="center" textRotation="255"/>
    </xf>
    <xf numFmtId="0" fontId="0" fillId="0" borderId="15" xfId="0" applyBorder="1" applyAlignment="1" applyProtection="1">
      <alignment horizontal="center" vertical="center" textRotation="255"/>
    </xf>
    <xf numFmtId="0" fontId="0" fillId="0" borderId="55" xfId="0" applyBorder="1" applyAlignment="1" applyProtection="1">
      <alignment horizontal="center" vertical="center" textRotation="255"/>
    </xf>
    <xf numFmtId="0" fontId="4" fillId="0" borderId="0" xfId="0" applyFont="1" applyBorder="1" applyAlignment="1" applyProtection="1">
      <alignment horizontal="center" vertical="center" shrinkToFit="1"/>
    </xf>
    <xf numFmtId="0" fontId="7" fillId="0" borderId="50" xfId="0" applyFont="1" applyBorder="1" applyAlignment="1" applyProtection="1">
      <alignment horizontal="center" vertical="center" shrinkToFit="1"/>
    </xf>
    <xf numFmtId="0" fontId="9" fillId="0" borderId="51" xfId="0" applyFont="1" applyBorder="1" applyAlignment="1" applyProtection="1">
      <alignment horizontal="right" vertical="center" wrapText="1"/>
    </xf>
    <xf numFmtId="0" fontId="9" fillId="0" borderId="52" xfId="0" applyFont="1" applyBorder="1" applyProtection="1">
      <alignment vertical="center"/>
    </xf>
    <xf numFmtId="0" fontId="9" fillId="0" borderId="39" xfId="0" applyFont="1" applyBorder="1" applyProtection="1">
      <alignment vertical="center"/>
    </xf>
    <xf numFmtId="0" fontId="0" fillId="0" borderId="16" xfId="0" applyBorder="1" applyAlignment="1" applyProtection="1">
      <alignment horizontal="center" vertical="center" textRotation="255"/>
    </xf>
    <xf numFmtId="0" fontId="0" fillId="0" borderId="36" xfId="0" applyFont="1" applyBorder="1" applyAlignment="1" applyProtection="1">
      <alignment horizontal="left" vertical="center" shrinkToFit="1"/>
    </xf>
    <xf numFmtId="0" fontId="0" fillId="0" borderId="44" xfId="0" applyFont="1" applyBorder="1" applyAlignment="1" applyProtection="1">
      <alignment horizontal="left" vertical="center" shrinkToFit="1"/>
    </xf>
    <xf numFmtId="0" fontId="8" fillId="0" borderId="14" xfId="0" applyFont="1" applyBorder="1" applyAlignment="1" applyProtection="1">
      <alignment horizontal="center" vertical="center" textRotation="255"/>
    </xf>
    <xf numFmtId="0" fontId="8" fillId="0" borderId="21" xfId="0" applyFont="1" applyBorder="1" applyAlignment="1" applyProtection="1">
      <alignment horizontal="center" vertical="center" textRotation="255"/>
    </xf>
    <xf numFmtId="176" fontId="5" fillId="0" borderId="6" xfId="0" applyNumberFormat="1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176" fontId="5" fillId="0" borderId="48" xfId="0" applyNumberFormat="1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left" vertical="center" shrinkToFit="1"/>
    </xf>
    <xf numFmtId="0" fontId="0" fillId="0" borderId="8" xfId="0" applyFont="1" applyBorder="1" applyAlignment="1" applyProtection="1">
      <alignment horizontal="left" vertical="center" shrinkToFit="1"/>
    </xf>
    <xf numFmtId="0" fontId="7" fillId="0" borderId="0" xfId="0" applyFont="1" applyAlignment="1" applyProtection="1">
      <alignment horizontal="left" vertical="center"/>
    </xf>
    <xf numFmtId="0" fontId="7" fillId="0" borderId="43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shrinkToFit="1"/>
    </xf>
    <xf numFmtId="0" fontId="0" fillId="0" borderId="43" xfId="0" applyFont="1" applyBorder="1" applyAlignment="1" applyProtection="1">
      <alignment horizontal="left" vertical="center" shrinkToFit="1"/>
    </xf>
    <xf numFmtId="0" fontId="0" fillId="0" borderId="31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 textRotation="255"/>
    </xf>
    <xf numFmtId="0" fontId="0" fillId="0" borderId="21" xfId="0" applyBorder="1" applyAlignment="1" applyProtection="1">
      <alignment horizontal="center" vertical="center" textRotation="255"/>
    </xf>
    <xf numFmtId="0" fontId="0" fillId="0" borderId="29" xfId="0" applyBorder="1" applyAlignment="1" applyProtection="1">
      <alignment horizontal="center" vertical="center" textRotation="255"/>
    </xf>
    <xf numFmtId="0" fontId="11" fillId="2" borderId="1" xfId="0" applyFont="1" applyFill="1" applyBorder="1" applyAlignment="1" applyProtection="1">
      <alignment horizontal="right" vertical="center"/>
      <protection locked="0"/>
    </xf>
    <xf numFmtId="0" fontId="11" fillId="2" borderId="2" xfId="0" applyFont="1" applyFill="1" applyBorder="1" applyAlignment="1" applyProtection="1">
      <alignment horizontal="right" vertical="center"/>
      <protection locked="0"/>
    </xf>
    <xf numFmtId="0" fontId="11" fillId="2" borderId="3" xfId="0" applyFont="1" applyFill="1" applyBorder="1" applyAlignment="1" applyProtection="1">
      <alignment horizontal="right" vertical="center"/>
      <protection locked="0"/>
    </xf>
    <xf numFmtId="0" fontId="0" fillId="0" borderId="51" xfId="0" applyBorder="1" applyAlignment="1" applyProtection="1">
      <alignment horizontal="left" vertical="center"/>
    </xf>
    <xf numFmtId="0" fontId="0" fillId="0" borderId="39" xfId="0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center" vertical="top" textRotation="255" indent="15" shrinkToFit="1"/>
    </xf>
    <xf numFmtId="0" fontId="0" fillId="0" borderId="21" xfId="0" applyBorder="1" applyAlignment="1" applyProtection="1">
      <alignment horizontal="center" vertical="top" textRotation="255" indent="15" shrinkToFit="1"/>
    </xf>
    <xf numFmtId="0" fontId="0" fillId="0" borderId="53" xfId="0" applyBorder="1" applyAlignment="1" applyProtection="1">
      <alignment horizontal="center" vertical="top" textRotation="255" indent="15" shrinkToFit="1"/>
    </xf>
    <xf numFmtId="0" fontId="5" fillId="0" borderId="15" xfId="0" applyFont="1" applyBorder="1" applyAlignment="1" applyProtection="1">
      <alignment horizontal="center" vertical="center" textRotation="255"/>
    </xf>
    <xf numFmtId="0" fontId="0" fillId="0" borderId="14" xfId="0" applyBorder="1" applyAlignment="1" applyProtection="1">
      <alignment horizontal="center" vertical="center" textRotation="255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.akio02@gmail.com" TargetMode="External"/><Relationship Id="rId1" Type="http://schemas.openxmlformats.org/officeDocument/2006/relationships/hyperlink" Target="mailto:utsunomiya_office@nta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1"/>
  <sheetViews>
    <sheetView tabSelected="1" workbookViewId="0">
      <selection activeCell="P43" sqref="P43"/>
    </sheetView>
  </sheetViews>
  <sheetFormatPr defaultRowHeight="13.5"/>
  <cols>
    <col min="1" max="2" width="4.25" style="2" customWidth="1"/>
    <col min="3" max="3" width="5.875" style="2" customWidth="1"/>
    <col min="4" max="4" width="20.875" style="2" customWidth="1"/>
    <col min="5" max="5" width="15.25" style="2" customWidth="1"/>
    <col min="6" max="6" width="20" style="2" customWidth="1"/>
    <col min="7" max="7" width="6.75" style="2" customWidth="1"/>
    <col min="8" max="8" width="3.25" style="2" customWidth="1"/>
    <col min="9" max="9" width="3.375" style="2" customWidth="1"/>
    <col min="10" max="10" width="3.25" style="2" customWidth="1"/>
    <col min="11" max="11" width="3.125" style="2" customWidth="1"/>
    <col min="12" max="12" width="1.625" style="2" customWidth="1"/>
    <col min="13" max="14" width="4.25" style="2" customWidth="1"/>
    <col min="15" max="15" width="5.625" style="2" customWidth="1"/>
    <col min="16" max="16" width="19.5" style="2" customWidth="1"/>
    <col min="17" max="17" width="14.125" style="2" customWidth="1"/>
    <col min="18" max="18" width="13.25" style="2" customWidth="1"/>
    <col min="19" max="19" width="8.25" style="2" customWidth="1"/>
    <col min="20" max="20" width="3.125" style="2" customWidth="1"/>
    <col min="21" max="21" width="3.5" style="2" customWidth="1"/>
    <col min="22" max="22" width="2.875" style="2" customWidth="1"/>
    <col min="23" max="23" width="3.5" style="2" customWidth="1"/>
    <col min="24" max="16384" width="9" style="2"/>
  </cols>
  <sheetData>
    <row r="1" spans="1:23" ht="26.25" customHeight="1" thickBot="1">
      <c r="A1" s="1" t="s">
        <v>63</v>
      </c>
      <c r="G1" s="153"/>
      <c r="H1" s="154"/>
      <c r="I1" s="155"/>
      <c r="J1" s="156" t="str">
        <f>IF(G1="その他","",IF(G1="東京","都","県"))</f>
        <v>県</v>
      </c>
      <c r="K1" s="157"/>
      <c r="M1" s="158" t="s">
        <v>0</v>
      </c>
      <c r="N1" s="159"/>
      <c r="O1" s="160"/>
      <c r="P1" s="54"/>
      <c r="Q1" s="105" t="s">
        <v>57</v>
      </c>
      <c r="R1" s="161" t="s">
        <v>58</v>
      </c>
      <c r="S1" s="162"/>
      <c r="T1" s="162"/>
      <c r="U1" s="162"/>
      <c r="V1" s="162"/>
      <c r="W1" s="163"/>
    </row>
    <row r="2" spans="1:23" s="12" customFormat="1" ht="18.95" customHeight="1" thickBot="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8" t="s">
        <v>9</v>
      </c>
      <c r="J2" s="9" t="s">
        <v>10</v>
      </c>
      <c r="K2" s="10" t="s">
        <v>11</v>
      </c>
      <c r="L2" s="11"/>
      <c r="M2" s="3" t="s">
        <v>1</v>
      </c>
      <c r="N2" s="4" t="s">
        <v>12</v>
      </c>
      <c r="O2" s="4" t="s">
        <v>3</v>
      </c>
      <c r="P2" s="4" t="s">
        <v>4</v>
      </c>
      <c r="Q2" s="4" t="s">
        <v>5</v>
      </c>
      <c r="R2" s="5" t="s">
        <v>6</v>
      </c>
      <c r="S2" s="6" t="s">
        <v>7</v>
      </c>
      <c r="T2" s="7" t="s">
        <v>8</v>
      </c>
      <c r="U2" s="8" t="s">
        <v>9</v>
      </c>
      <c r="V2" s="9" t="s">
        <v>10</v>
      </c>
      <c r="W2" s="10" t="s">
        <v>11</v>
      </c>
    </row>
    <row r="3" spans="1:23" ht="18.95" customHeight="1">
      <c r="A3" s="164" t="s">
        <v>13</v>
      </c>
      <c r="B3" s="167" t="s">
        <v>14</v>
      </c>
      <c r="C3" s="13">
        <v>1</v>
      </c>
      <c r="D3" s="103"/>
      <c r="E3" s="103"/>
      <c r="F3" s="89"/>
      <c r="G3" s="104"/>
      <c r="H3" s="95"/>
      <c r="I3" s="90"/>
      <c r="J3" s="91"/>
      <c r="K3" s="92"/>
      <c r="M3" s="168" t="s">
        <v>15</v>
      </c>
      <c r="N3" s="167" t="s">
        <v>14</v>
      </c>
      <c r="O3" s="13">
        <v>1</v>
      </c>
      <c r="P3" s="93"/>
      <c r="Q3" s="82"/>
      <c r="R3" s="83"/>
      <c r="S3" s="94"/>
      <c r="T3" s="95"/>
      <c r="U3" s="85"/>
      <c r="V3" s="86"/>
      <c r="W3" s="87"/>
    </row>
    <row r="4" spans="1:23" ht="18.95" customHeight="1">
      <c r="A4" s="165"/>
      <c r="B4" s="117"/>
      <c r="C4" s="14" t="s">
        <v>16</v>
      </c>
      <c r="D4" s="114" t="s">
        <v>39</v>
      </c>
      <c r="E4" s="115"/>
      <c r="F4" s="106" t="s">
        <v>56</v>
      </c>
      <c r="G4" s="106"/>
      <c r="H4" s="106"/>
      <c r="I4" s="106"/>
      <c r="J4" s="106"/>
      <c r="K4" s="107"/>
      <c r="M4" s="151"/>
      <c r="N4" s="117"/>
      <c r="O4" s="14" t="s">
        <v>16</v>
      </c>
      <c r="P4" s="114" t="s">
        <v>39</v>
      </c>
      <c r="Q4" s="115"/>
      <c r="R4" s="106" t="s">
        <v>56</v>
      </c>
      <c r="S4" s="106"/>
      <c r="T4" s="106"/>
      <c r="U4" s="106"/>
      <c r="V4" s="106"/>
      <c r="W4" s="107"/>
    </row>
    <row r="5" spans="1:23" ht="18.95" customHeight="1">
      <c r="A5" s="165"/>
      <c r="B5" s="117"/>
      <c r="C5" s="15">
        <v>2</v>
      </c>
      <c r="D5" s="47"/>
      <c r="E5" s="47"/>
      <c r="F5" s="89"/>
      <c r="G5" s="84"/>
      <c r="H5" s="90"/>
      <c r="I5" s="90"/>
      <c r="J5" s="91"/>
      <c r="K5" s="92"/>
      <c r="M5" s="151"/>
      <c r="N5" s="117"/>
      <c r="O5" s="15">
        <v>2</v>
      </c>
      <c r="P5" s="96"/>
      <c r="Q5" s="88"/>
      <c r="R5" s="89"/>
      <c r="S5" s="97"/>
      <c r="T5" s="95"/>
      <c r="U5" s="90"/>
      <c r="V5" s="91"/>
      <c r="W5" s="92"/>
    </row>
    <row r="6" spans="1:23" ht="18.95" customHeight="1">
      <c r="A6" s="165"/>
      <c r="B6" s="117"/>
      <c r="C6" s="14" t="s">
        <v>16</v>
      </c>
      <c r="D6" s="114" t="s">
        <v>39</v>
      </c>
      <c r="E6" s="115"/>
      <c r="F6" s="106" t="s">
        <v>56</v>
      </c>
      <c r="G6" s="106"/>
      <c r="H6" s="106"/>
      <c r="I6" s="106"/>
      <c r="J6" s="106"/>
      <c r="K6" s="107"/>
      <c r="M6" s="151"/>
      <c r="N6" s="117"/>
      <c r="O6" s="14" t="s">
        <v>16</v>
      </c>
      <c r="P6" s="114" t="s">
        <v>39</v>
      </c>
      <c r="Q6" s="115"/>
      <c r="R6" s="106" t="s">
        <v>56</v>
      </c>
      <c r="S6" s="106"/>
      <c r="T6" s="106"/>
      <c r="U6" s="106"/>
      <c r="V6" s="106"/>
      <c r="W6" s="107"/>
    </row>
    <row r="7" spans="1:23" ht="18.95" customHeight="1">
      <c r="A7" s="165"/>
      <c r="B7" s="117"/>
      <c r="C7" s="15">
        <v>3</v>
      </c>
      <c r="D7" s="47"/>
      <c r="E7" s="47"/>
      <c r="F7" s="89"/>
      <c r="G7" s="84"/>
      <c r="H7" s="90"/>
      <c r="I7" s="90"/>
      <c r="J7" s="91"/>
      <c r="K7" s="92"/>
      <c r="M7" s="151"/>
      <c r="N7" s="117"/>
      <c r="O7" s="15">
        <v>3</v>
      </c>
      <c r="P7" s="96"/>
      <c r="Q7" s="98"/>
      <c r="R7" s="89"/>
      <c r="S7" s="97"/>
      <c r="T7" s="95"/>
      <c r="U7" s="90"/>
      <c r="V7" s="91"/>
      <c r="W7" s="92"/>
    </row>
    <row r="8" spans="1:23" ht="18.95" customHeight="1">
      <c r="A8" s="165"/>
      <c r="B8" s="124"/>
      <c r="C8" s="14" t="s">
        <v>16</v>
      </c>
      <c r="D8" s="114" t="s">
        <v>39</v>
      </c>
      <c r="E8" s="115"/>
      <c r="F8" s="106" t="s">
        <v>56</v>
      </c>
      <c r="G8" s="106"/>
      <c r="H8" s="106"/>
      <c r="I8" s="106"/>
      <c r="J8" s="106"/>
      <c r="K8" s="107"/>
      <c r="M8" s="151"/>
      <c r="N8" s="124"/>
      <c r="O8" s="14" t="s">
        <v>16</v>
      </c>
      <c r="P8" s="114" t="s">
        <v>39</v>
      </c>
      <c r="Q8" s="115"/>
      <c r="R8" s="106" t="s">
        <v>56</v>
      </c>
      <c r="S8" s="106"/>
      <c r="T8" s="106"/>
      <c r="U8" s="106"/>
      <c r="V8" s="106"/>
      <c r="W8" s="107"/>
    </row>
    <row r="9" spans="1:23" ht="18.95" customHeight="1">
      <c r="A9" s="165"/>
      <c r="B9" s="116" t="s">
        <v>17</v>
      </c>
      <c r="C9" s="15">
        <v>1</v>
      </c>
      <c r="D9" s="47"/>
      <c r="E9" s="47"/>
      <c r="F9" s="83"/>
      <c r="G9" s="84"/>
      <c r="H9" s="85"/>
      <c r="I9" s="85"/>
      <c r="J9" s="86"/>
      <c r="K9" s="87"/>
      <c r="M9" s="151"/>
      <c r="N9" s="116" t="s">
        <v>18</v>
      </c>
      <c r="O9" s="15">
        <v>1</v>
      </c>
      <c r="P9" s="102"/>
      <c r="Q9" s="88"/>
      <c r="R9" s="89"/>
      <c r="S9" s="97"/>
      <c r="T9" s="95"/>
      <c r="U9" s="90"/>
      <c r="V9" s="91"/>
      <c r="W9" s="92"/>
    </row>
    <row r="10" spans="1:23" ht="18.95" customHeight="1">
      <c r="A10" s="165"/>
      <c r="B10" s="117"/>
      <c r="C10" s="14" t="s">
        <v>16</v>
      </c>
      <c r="D10" s="114" t="s">
        <v>39</v>
      </c>
      <c r="E10" s="115"/>
      <c r="F10" s="106" t="s">
        <v>56</v>
      </c>
      <c r="G10" s="106"/>
      <c r="H10" s="106"/>
      <c r="I10" s="106"/>
      <c r="J10" s="106"/>
      <c r="K10" s="107"/>
      <c r="M10" s="151"/>
      <c r="N10" s="117"/>
      <c r="O10" s="14" t="s">
        <v>16</v>
      </c>
      <c r="P10" s="114" t="s">
        <v>39</v>
      </c>
      <c r="Q10" s="115"/>
      <c r="R10" s="106" t="s">
        <v>56</v>
      </c>
      <c r="S10" s="106"/>
      <c r="T10" s="106"/>
      <c r="U10" s="106"/>
      <c r="V10" s="106"/>
      <c r="W10" s="107"/>
    </row>
    <row r="11" spans="1:23" ht="18.95" customHeight="1">
      <c r="A11" s="165"/>
      <c r="B11" s="117"/>
      <c r="C11" s="15">
        <v>2</v>
      </c>
      <c r="D11" s="47"/>
      <c r="E11" s="47"/>
      <c r="F11" s="89"/>
      <c r="G11" s="84"/>
      <c r="H11" s="90"/>
      <c r="I11" s="90"/>
      <c r="J11" s="91"/>
      <c r="K11" s="92"/>
      <c r="M11" s="151"/>
      <c r="N11" s="117"/>
      <c r="O11" s="15">
        <v>2</v>
      </c>
      <c r="P11" s="102"/>
      <c r="Q11" s="88"/>
      <c r="R11" s="89"/>
      <c r="S11" s="97"/>
      <c r="T11" s="95"/>
      <c r="U11" s="90"/>
      <c r="V11" s="91"/>
      <c r="W11" s="92"/>
    </row>
    <row r="12" spans="1:23" ht="18.95" customHeight="1">
      <c r="A12" s="165"/>
      <c r="B12" s="117"/>
      <c r="C12" s="14" t="s">
        <v>16</v>
      </c>
      <c r="D12" s="114" t="s">
        <v>39</v>
      </c>
      <c r="E12" s="115"/>
      <c r="F12" s="106" t="s">
        <v>56</v>
      </c>
      <c r="G12" s="106"/>
      <c r="H12" s="106"/>
      <c r="I12" s="106"/>
      <c r="J12" s="106"/>
      <c r="K12" s="107"/>
      <c r="M12" s="151"/>
      <c r="N12" s="117"/>
      <c r="O12" s="14" t="s">
        <v>16</v>
      </c>
      <c r="P12" s="114" t="s">
        <v>39</v>
      </c>
      <c r="Q12" s="115"/>
      <c r="R12" s="106" t="s">
        <v>56</v>
      </c>
      <c r="S12" s="106"/>
      <c r="T12" s="106"/>
      <c r="U12" s="106"/>
      <c r="V12" s="106"/>
      <c r="W12" s="107"/>
    </row>
    <row r="13" spans="1:23" ht="18.95" customHeight="1">
      <c r="A13" s="165"/>
      <c r="B13" s="117"/>
      <c r="C13" s="15">
        <v>3</v>
      </c>
      <c r="D13" s="47"/>
      <c r="E13" s="47"/>
      <c r="F13" s="89"/>
      <c r="G13" s="101"/>
      <c r="H13" s="90"/>
      <c r="I13" s="90"/>
      <c r="J13" s="91"/>
      <c r="K13" s="92"/>
      <c r="M13" s="151"/>
      <c r="N13" s="117"/>
      <c r="O13" s="15">
        <v>3</v>
      </c>
      <c r="P13" s="102"/>
      <c r="Q13" s="88"/>
      <c r="R13" s="89"/>
      <c r="S13" s="97"/>
      <c r="T13" s="95"/>
      <c r="U13" s="90"/>
      <c r="V13" s="91"/>
      <c r="W13" s="92"/>
    </row>
    <row r="14" spans="1:23" ht="18.95" customHeight="1">
      <c r="A14" s="165"/>
      <c r="B14" s="124"/>
      <c r="C14" s="14" t="s">
        <v>16</v>
      </c>
      <c r="D14" s="114" t="s">
        <v>39</v>
      </c>
      <c r="E14" s="115"/>
      <c r="F14" s="106" t="s">
        <v>56</v>
      </c>
      <c r="G14" s="106"/>
      <c r="H14" s="106"/>
      <c r="I14" s="106"/>
      <c r="J14" s="106"/>
      <c r="K14" s="107"/>
      <c r="M14" s="152"/>
      <c r="N14" s="124"/>
      <c r="O14" s="14" t="s">
        <v>16</v>
      </c>
      <c r="P14" s="114" t="s">
        <v>39</v>
      </c>
      <c r="Q14" s="115"/>
      <c r="R14" s="106" t="s">
        <v>56</v>
      </c>
      <c r="S14" s="106"/>
      <c r="T14" s="106"/>
      <c r="U14" s="106"/>
      <c r="V14" s="106"/>
      <c r="W14" s="107"/>
    </row>
    <row r="15" spans="1:23" ht="18.95" customHeight="1">
      <c r="A15" s="165"/>
      <c r="B15" s="116" t="s">
        <v>19</v>
      </c>
      <c r="C15" s="15">
        <v>1</v>
      </c>
      <c r="D15" s="47"/>
      <c r="E15" s="47"/>
      <c r="F15" s="89"/>
      <c r="G15" s="101"/>
      <c r="H15" s="90"/>
      <c r="I15" s="90"/>
      <c r="J15" s="91"/>
      <c r="K15" s="92"/>
      <c r="M15" s="150" t="s">
        <v>20</v>
      </c>
      <c r="N15" s="16">
        <v>1</v>
      </c>
      <c r="O15" s="17"/>
      <c r="P15" s="99"/>
      <c r="Q15" s="100"/>
      <c r="R15" s="89"/>
      <c r="S15" s="97"/>
      <c r="T15" s="95"/>
      <c r="U15" s="90"/>
      <c r="V15" s="91"/>
      <c r="W15" s="92"/>
    </row>
    <row r="16" spans="1:23" ht="18.95" customHeight="1">
      <c r="A16" s="165"/>
      <c r="B16" s="117"/>
      <c r="C16" s="14" t="s">
        <v>16</v>
      </c>
      <c r="D16" s="114" t="s">
        <v>39</v>
      </c>
      <c r="E16" s="115"/>
      <c r="F16" s="106" t="s">
        <v>56</v>
      </c>
      <c r="G16" s="106"/>
      <c r="H16" s="106"/>
      <c r="I16" s="106"/>
      <c r="J16" s="106"/>
      <c r="K16" s="107"/>
      <c r="M16" s="151"/>
      <c r="N16" s="16"/>
      <c r="O16" s="14" t="s">
        <v>16</v>
      </c>
      <c r="P16" s="114" t="s">
        <v>39</v>
      </c>
      <c r="Q16" s="115"/>
      <c r="R16" s="106" t="s">
        <v>56</v>
      </c>
      <c r="S16" s="106"/>
      <c r="T16" s="106"/>
      <c r="U16" s="106"/>
      <c r="V16" s="106"/>
      <c r="W16" s="107"/>
    </row>
    <row r="17" spans="1:23" ht="18.95" customHeight="1">
      <c r="A17" s="165"/>
      <c r="B17" s="117"/>
      <c r="C17" s="15">
        <v>2</v>
      </c>
      <c r="D17" s="47"/>
      <c r="E17" s="47"/>
      <c r="F17" s="89"/>
      <c r="G17" s="101"/>
      <c r="H17" s="90"/>
      <c r="I17" s="90"/>
      <c r="J17" s="91"/>
      <c r="K17" s="92"/>
      <c r="M17" s="151"/>
      <c r="N17" s="16">
        <v>2</v>
      </c>
      <c r="O17" s="17"/>
      <c r="P17" s="57"/>
      <c r="Q17" s="57"/>
      <c r="R17" s="49"/>
      <c r="S17" s="56"/>
      <c r="T17" s="55"/>
      <c r="U17" s="51"/>
      <c r="V17" s="52"/>
      <c r="W17" s="53"/>
    </row>
    <row r="18" spans="1:23" ht="18.95" customHeight="1">
      <c r="A18" s="165"/>
      <c r="B18" s="117"/>
      <c r="C18" s="14" t="s">
        <v>16</v>
      </c>
      <c r="D18" s="114" t="s">
        <v>39</v>
      </c>
      <c r="E18" s="115"/>
      <c r="F18" s="106" t="s">
        <v>56</v>
      </c>
      <c r="G18" s="106"/>
      <c r="H18" s="106"/>
      <c r="I18" s="106"/>
      <c r="J18" s="106"/>
      <c r="K18" s="107"/>
      <c r="M18" s="151"/>
      <c r="N18" s="16"/>
      <c r="O18" s="14" t="s">
        <v>16</v>
      </c>
      <c r="P18" s="114" t="s">
        <v>39</v>
      </c>
      <c r="Q18" s="115"/>
      <c r="R18" s="106" t="s">
        <v>56</v>
      </c>
      <c r="S18" s="106"/>
      <c r="T18" s="106"/>
      <c r="U18" s="106"/>
      <c r="V18" s="106"/>
      <c r="W18" s="107"/>
    </row>
    <row r="19" spans="1:23" ht="18.95" customHeight="1">
      <c r="A19" s="165"/>
      <c r="B19" s="117"/>
      <c r="C19" s="15">
        <v>3</v>
      </c>
      <c r="D19" s="47"/>
      <c r="E19" s="47"/>
      <c r="F19" s="89"/>
      <c r="G19" s="101"/>
      <c r="H19" s="90"/>
      <c r="I19" s="90"/>
      <c r="J19" s="91"/>
      <c r="K19" s="92"/>
      <c r="M19" s="151"/>
      <c r="N19" s="16">
        <v>3</v>
      </c>
      <c r="O19" s="18"/>
      <c r="P19" s="58"/>
      <c r="Q19" s="58"/>
      <c r="R19" s="49"/>
      <c r="S19" s="56"/>
      <c r="T19" s="55"/>
      <c r="U19" s="51"/>
      <c r="V19" s="52"/>
      <c r="W19" s="53"/>
    </row>
    <row r="20" spans="1:23" ht="18.95" customHeight="1">
      <c r="A20" s="165"/>
      <c r="B20" s="124"/>
      <c r="C20" s="14" t="s">
        <v>16</v>
      </c>
      <c r="D20" s="114" t="s">
        <v>39</v>
      </c>
      <c r="E20" s="115"/>
      <c r="F20" s="106" t="s">
        <v>56</v>
      </c>
      <c r="G20" s="106"/>
      <c r="H20" s="106"/>
      <c r="I20" s="106"/>
      <c r="J20" s="106"/>
      <c r="K20" s="107"/>
      <c r="M20" s="152"/>
      <c r="N20" s="19"/>
      <c r="O20" s="14" t="s">
        <v>16</v>
      </c>
      <c r="P20" s="114" t="s">
        <v>39</v>
      </c>
      <c r="Q20" s="115"/>
      <c r="R20" s="106" t="s">
        <v>56</v>
      </c>
      <c r="S20" s="106"/>
      <c r="T20" s="106"/>
      <c r="U20" s="106"/>
      <c r="V20" s="106"/>
      <c r="W20" s="107"/>
    </row>
    <row r="21" spans="1:23" ht="18.95" customHeight="1">
      <c r="A21" s="165"/>
      <c r="B21" s="116" t="s">
        <v>21</v>
      </c>
      <c r="C21" s="15">
        <v>1</v>
      </c>
      <c r="D21" s="47"/>
      <c r="E21" s="47"/>
      <c r="F21" s="49"/>
      <c r="G21" s="50"/>
      <c r="H21" s="51"/>
      <c r="I21" s="51"/>
      <c r="J21" s="52"/>
      <c r="K21" s="53"/>
      <c r="M21" s="141" t="s">
        <v>22</v>
      </c>
      <c r="N21" s="142"/>
      <c r="O21" s="143"/>
      <c r="P21" s="57"/>
      <c r="Q21" s="57"/>
      <c r="R21" s="49"/>
      <c r="S21" s="59"/>
      <c r="T21" s="55"/>
      <c r="U21" s="51"/>
      <c r="V21" s="52"/>
      <c r="W21" s="53"/>
    </row>
    <row r="22" spans="1:23" ht="18.95" customHeight="1">
      <c r="A22" s="165"/>
      <c r="B22" s="117"/>
      <c r="C22" s="14" t="s">
        <v>16</v>
      </c>
      <c r="D22" s="114" t="s">
        <v>39</v>
      </c>
      <c r="E22" s="115"/>
      <c r="F22" s="106" t="s">
        <v>56</v>
      </c>
      <c r="G22" s="106"/>
      <c r="H22" s="106"/>
      <c r="I22" s="106"/>
      <c r="J22" s="106"/>
      <c r="K22" s="107"/>
      <c r="M22" s="144" t="s">
        <v>23</v>
      </c>
      <c r="N22" s="145"/>
      <c r="O22" s="146"/>
      <c r="P22" s="60"/>
      <c r="Q22" s="60"/>
      <c r="R22" s="49"/>
      <c r="S22" s="59"/>
      <c r="T22" s="55"/>
      <c r="U22" s="51"/>
      <c r="V22" s="47"/>
      <c r="W22" s="61"/>
    </row>
    <row r="23" spans="1:23" ht="18.95" customHeight="1" thickBot="1">
      <c r="A23" s="165"/>
      <c r="B23" s="117"/>
      <c r="C23" s="15">
        <v>2</v>
      </c>
      <c r="D23" s="47"/>
      <c r="E23" s="47"/>
      <c r="F23" s="49"/>
      <c r="G23" s="50"/>
      <c r="H23" s="51"/>
      <c r="I23" s="51"/>
      <c r="J23" s="52"/>
      <c r="K23" s="53"/>
      <c r="M23" s="147" t="s">
        <v>24</v>
      </c>
      <c r="N23" s="148"/>
      <c r="O23" s="149"/>
      <c r="P23" s="62"/>
      <c r="Q23" s="63"/>
      <c r="R23" s="64"/>
      <c r="S23" s="65"/>
      <c r="T23" s="66"/>
      <c r="U23" s="67"/>
      <c r="V23" s="68"/>
      <c r="W23" s="69"/>
    </row>
    <row r="24" spans="1:23" ht="18.95" customHeight="1">
      <c r="A24" s="165"/>
      <c r="B24" s="117"/>
      <c r="C24" s="14" t="s">
        <v>16</v>
      </c>
      <c r="D24" s="114" t="s">
        <v>39</v>
      </c>
      <c r="E24" s="115"/>
      <c r="F24" s="106" t="s">
        <v>56</v>
      </c>
      <c r="G24" s="106"/>
      <c r="H24" s="106"/>
      <c r="I24" s="106"/>
      <c r="J24" s="106"/>
      <c r="K24" s="107"/>
      <c r="M24" s="20"/>
      <c r="N24" s="135" t="s">
        <v>25</v>
      </c>
      <c r="O24" s="135"/>
      <c r="P24" s="135"/>
      <c r="Q24" s="135"/>
      <c r="R24" s="135"/>
      <c r="S24" s="135"/>
      <c r="T24" s="135"/>
      <c r="U24" s="135"/>
      <c r="V24" s="135"/>
      <c r="W24" s="136"/>
    </row>
    <row r="25" spans="1:23" ht="18.95" customHeight="1">
      <c r="A25" s="165"/>
      <c r="B25" s="117"/>
      <c r="C25" s="15">
        <v>3</v>
      </c>
      <c r="D25" s="48"/>
      <c r="E25" s="47"/>
      <c r="F25" s="49"/>
      <c r="G25" s="50"/>
      <c r="H25" s="51"/>
      <c r="I25" s="51"/>
      <c r="J25" s="52"/>
      <c r="K25" s="53"/>
      <c r="N25" s="137" t="s">
        <v>45</v>
      </c>
      <c r="O25" s="137"/>
      <c r="P25" s="137"/>
      <c r="Q25" s="137"/>
      <c r="R25" s="137"/>
      <c r="S25" s="137"/>
      <c r="T25" s="137"/>
      <c r="U25" s="137"/>
      <c r="V25" s="137"/>
      <c r="W25" s="138"/>
    </row>
    <row r="26" spans="1:23" ht="18.95" customHeight="1">
      <c r="A26" s="165"/>
      <c r="B26" s="124"/>
      <c r="C26" s="14" t="s">
        <v>16</v>
      </c>
      <c r="D26" s="114" t="s">
        <v>39</v>
      </c>
      <c r="E26" s="115"/>
      <c r="F26" s="106" t="s">
        <v>56</v>
      </c>
      <c r="G26" s="106"/>
      <c r="H26" s="106"/>
      <c r="I26" s="106"/>
      <c r="J26" s="106"/>
      <c r="K26" s="107"/>
      <c r="N26" s="139" t="s">
        <v>26</v>
      </c>
      <c r="O26" s="139"/>
      <c r="P26" s="139"/>
      <c r="Q26" s="139"/>
      <c r="R26" s="139"/>
      <c r="S26" s="139"/>
      <c r="T26" s="139"/>
      <c r="U26" s="139"/>
      <c r="V26" s="139"/>
      <c r="W26" s="140"/>
    </row>
    <row r="27" spans="1:23" ht="18.95" customHeight="1" thickBot="1">
      <c r="A27" s="165"/>
      <c r="B27" s="116" t="s">
        <v>27</v>
      </c>
      <c r="C27" s="15">
        <v>1</v>
      </c>
      <c r="D27" s="47"/>
      <c r="E27" s="47"/>
      <c r="F27" s="49"/>
      <c r="G27" s="50"/>
      <c r="H27" s="51"/>
      <c r="I27" s="51"/>
      <c r="J27" s="52"/>
      <c r="K27" s="53"/>
      <c r="N27" s="125" t="s">
        <v>40</v>
      </c>
      <c r="O27" s="125"/>
      <c r="P27" s="125"/>
      <c r="Q27" s="125"/>
      <c r="R27" s="125"/>
      <c r="S27" s="125"/>
      <c r="T27" s="125"/>
      <c r="U27" s="125"/>
      <c r="V27" s="125"/>
      <c r="W27" s="126"/>
    </row>
    <row r="28" spans="1:23" ht="18.95" customHeight="1">
      <c r="A28" s="165"/>
      <c r="B28" s="117"/>
      <c r="C28" s="14" t="s">
        <v>16</v>
      </c>
      <c r="D28" s="114" t="s">
        <v>39</v>
      </c>
      <c r="E28" s="115"/>
      <c r="F28" s="106" t="s">
        <v>56</v>
      </c>
      <c r="G28" s="106"/>
      <c r="H28" s="106"/>
      <c r="I28" s="106"/>
      <c r="J28" s="106"/>
      <c r="K28" s="107"/>
      <c r="N28" s="127" t="s">
        <v>28</v>
      </c>
      <c r="O28" s="21">
        <v>1</v>
      </c>
      <c r="P28" s="22" t="s">
        <v>29</v>
      </c>
      <c r="Q28" s="23">
        <f>SUM(T28)</f>
        <v>0</v>
      </c>
      <c r="R28" s="24" t="s">
        <v>30</v>
      </c>
      <c r="S28" s="71">
        <f>Q28*2000</f>
        <v>0</v>
      </c>
      <c r="T28" s="129">
        <f>SUM(H3+H5+H7+H9+H11+H13+H15+H17+H19+H21+H23+H25+H27+H29+H31+H33+H35+H37+T3+T5+T7+T9+T11+T13+T15+T17+T19)</f>
        <v>0</v>
      </c>
      <c r="U28" s="130"/>
      <c r="V28" s="130"/>
      <c r="W28" s="131"/>
    </row>
    <row r="29" spans="1:23" ht="18.95" customHeight="1">
      <c r="A29" s="165"/>
      <c r="B29" s="117"/>
      <c r="C29" s="15">
        <v>2</v>
      </c>
      <c r="D29" s="47"/>
      <c r="E29" s="47"/>
      <c r="F29" s="49"/>
      <c r="G29" s="50"/>
      <c r="H29" s="51"/>
      <c r="I29" s="51"/>
      <c r="J29" s="52"/>
      <c r="K29" s="53"/>
      <c r="N29" s="128"/>
      <c r="O29" s="25">
        <v>2</v>
      </c>
      <c r="P29" s="26" t="s">
        <v>31</v>
      </c>
      <c r="Q29" s="27">
        <f>SUM(T29)</f>
        <v>0</v>
      </c>
      <c r="R29" s="28" t="s">
        <v>30</v>
      </c>
      <c r="S29" s="72">
        <f>Q29*6900</f>
        <v>0</v>
      </c>
      <c r="T29" s="132">
        <f>SUM(I3+I5+I7+I9+I11+I13+I15+I17+I19+I21+I23+I25+I27+I29+I31+I33+I35+I37+U3+U5+U7+U9+U11+U13+U15+U17+U19)</f>
        <v>0</v>
      </c>
      <c r="U29" s="133"/>
      <c r="V29" s="133"/>
      <c r="W29" s="134"/>
    </row>
    <row r="30" spans="1:23" ht="18.95" customHeight="1">
      <c r="A30" s="165"/>
      <c r="B30" s="117"/>
      <c r="C30" s="14" t="s">
        <v>16</v>
      </c>
      <c r="D30" s="114" t="s">
        <v>39</v>
      </c>
      <c r="E30" s="115"/>
      <c r="F30" s="106" t="s">
        <v>56</v>
      </c>
      <c r="G30" s="106"/>
      <c r="H30" s="106"/>
      <c r="I30" s="106"/>
      <c r="J30" s="106"/>
      <c r="K30" s="107"/>
      <c r="N30" s="128"/>
      <c r="O30" s="29">
        <v>3</v>
      </c>
      <c r="P30" s="30" t="s">
        <v>32</v>
      </c>
      <c r="Q30" s="27">
        <f>SUM(T30)</f>
        <v>0</v>
      </c>
      <c r="R30" s="28" t="s">
        <v>30</v>
      </c>
      <c r="S30" s="73">
        <f>Q30*6000</f>
        <v>0</v>
      </c>
      <c r="T30" s="111">
        <f>SUM(J3+J5+J7+J9+J11+J13+J15+J17+J19+J21+J23+J25+J27+J29+J31+J33+J35+J37+V3+V5+V7+V9+V11+V13+V15+V17+V19)</f>
        <v>0</v>
      </c>
      <c r="U30" s="112"/>
      <c r="V30" s="112"/>
      <c r="W30" s="113"/>
    </row>
    <row r="31" spans="1:23" ht="18.95" customHeight="1">
      <c r="A31" s="165"/>
      <c r="B31" s="117"/>
      <c r="C31" s="15">
        <v>3</v>
      </c>
      <c r="D31" s="48"/>
      <c r="E31" s="47"/>
      <c r="F31" s="49"/>
      <c r="G31" s="50"/>
      <c r="H31" s="51"/>
      <c r="I31" s="51"/>
      <c r="J31" s="52"/>
      <c r="K31" s="53"/>
      <c r="N31" s="128"/>
      <c r="O31" s="31">
        <v>4</v>
      </c>
      <c r="P31" s="30" t="s">
        <v>33</v>
      </c>
      <c r="Q31" s="32">
        <f>SUM(T31)</f>
        <v>0</v>
      </c>
      <c r="R31" s="28" t="s">
        <v>30</v>
      </c>
      <c r="S31" s="74">
        <f>Q31*850</f>
        <v>0</v>
      </c>
      <c r="T31" s="111">
        <f>SUM(K3+K5+K7+K9+K11+K13+K15+K17+K19+K21+K23+K25+K27+K29+K31+K33+K35+K37+W3+W5+W7+W9+W11+W13+W15+W17+W19)</f>
        <v>0</v>
      </c>
      <c r="U31" s="112"/>
      <c r="V31" s="112"/>
      <c r="W31" s="113"/>
    </row>
    <row r="32" spans="1:23" ht="18.95" customHeight="1">
      <c r="A32" s="165"/>
      <c r="B32" s="124"/>
      <c r="C32" s="14" t="s">
        <v>16</v>
      </c>
      <c r="D32" s="114" t="s">
        <v>39</v>
      </c>
      <c r="E32" s="115"/>
      <c r="F32" s="106" t="s">
        <v>56</v>
      </c>
      <c r="G32" s="106"/>
      <c r="H32" s="106"/>
      <c r="I32" s="106"/>
      <c r="J32" s="106"/>
      <c r="K32" s="107"/>
      <c r="N32" s="128"/>
      <c r="O32" s="25"/>
      <c r="P32" s="30"/>
      <c r="Q32" s="33"/>
      <c r="R32" s="29"/>
      <c r="S32" s="34"/>
      <c r="T32" s="35"/>
      <c r="U32" s="35"/>
      <c r="V32" s="35"/>
      <c r="W32" s="36"/>
    </row>
    <row r="33" spans="1:23" ht="18.95" customHeight="1">
      <c r="A33" s="165"/>
      <c r="B33" s="116" t="s">
        <v>34</v>
      </c>
      <c r="C33" s="15">
        <v>1</v>
      </c>
      <c r="D33" s="47"/>
      <c r="E33" s="47"/>
      <c r="F33" s="49"/>
      <c r="G33" s="50"/>
      <c r="H33" s="51"/>
      <c r="I33" s="51"/>
      <c r="J33" s="52"/>
      <c r="K33" s="53"/>
      <c r="N33" s="128"/>
      <c r="O33" s="25">
        <v>5</v>
      </c>
      <c r="P33" s="119" t="s">
        <v>35</v>
      </c>
      <c r="Q33" s="119"/>
      <c r="R33" s="119"/>
      <c r="S33" s="75">
        <v>10000</v>
      </c>
      <c r="T33" s="37"/>
      <c r="U33" s="37"/>
      <c r="V33" s="37"/>
      <c r="W33" s="38"/>
    </row>
    <row r="34" spans="1:23" ht="18.95" customHeight="1">
      <c r="A34" s="165"/>
      <c r="B34" s="117"/>
      <c r="C34" s="14" t="s">
        <v>16</v>
      </c>
      <c r="D34" s="114" t="s">
        <v>39</v>
      </c>
      <c r="E34" s="115"/>
      <c r="F34" s="106" t="s">
        <v>56</v>
      </c>
      <c r="G34" s="106"/>
      <c r="H34" s="106"/>
      <c r="I34" s="106"/>
      <c r="J34" s="106"/>
      <c r="K34" s="107"/>
      <c r="N34" s="39"/>
      <c r="O34" s="40">
        <v>6</v>
      </c>
      <c r="P34" s="120" t="s">
        <v>36</v>
      </c>
      <c r="Q34" s="120"/>
      <c r="R34" s="120"/>
      <c r="S34" s="75">
        <f>SUM(S28:S33)</f>
        <v>10000</v>
      </c>
      <c r="T34" s="37"/>
      <c r="U34" s="37"/>
      <c r="V34" s="37"/>
      <c r="W34" s="38"/>
    </row>
    <row r="35" spans="1:23" ht="18.95" customHeight="1" thickBot="1">
      <c r="A35" s="165"/>
      <c r="B35" s="117"/>
      <c r="C35" s="15">
        <v>2</v>
      </c>
      <c r="D35" s="47"/>
      <c r="E35" s="47"/>
      <c r="F35" s="49"/>
      <c r="G35" s="50"/>
      <c r="H35" s="51"/>
      <c r="I35" s="51"/>
      <c r="J35" s="52"/>
      <c r="K35" s="53"/>
      <c r="N35" s="121" t="s">
        <v>37</v>
      </c>
      <c r="O35" s="122"/>
      <c r="P35" s="122"/>
      <c r="Q35" s="123"/>
      <c r="R35" s="70">
        <f>T29</f>
        <v>0</v>
      </c>
      <c r="S35" s="41" t="s">
        <v>46</v>
      </c>
      <c r="T35" s="42"/>
      <c r="U35" s="43"/>
      <c r="V35" s="44"/>
      <c r="W35" s="45"/>
    </row>
    <row r="36" spans="1:23" ht="18.95" customHeight="1">
      <c r="A36" s="165"/>
      <c r="B36" s="117"/>
      <c r="C36" s="14" t="s">
        <v>16</v>
      </c>
      <c r="D36" s="114" t="s">
        <v>39</v>
      </c>
      <c r="E36" s="115"/>
      <c r="F36" s="106" t="s">
        <v>56</v>
      </c>
      <c r="G36" s="106"/>
      <c r="H36" s="106"/>
      <c r="I36" s="106"/>
      <c r="J36" s="106"/>
      <c r="K36" s="107"/>
    </row>
    <row r="37" spans="1:23" ht="18.95" customHeight="1">
      <c r="A37" s="165"/>
      <c r="B37" s="117"/>
      <c r="C37" s="15">
        <v>3</v>
      </c>
      <c r="D37" s="48"/>
      <c r="E37" s="47"/>
      <c r="F37" s="49"/>
      <c r="G37" s="50"/>
      <c r="H37" s="51"/>
      <c r="I37" s="51"/>
      <c r="J37" s="52"/>
      <c r="K37" s="53"/>
      <c r="M37" s="29"/>
      <c r="N37" s="108" t="s">
        <v>59</v>
      </c>
      <c r="O37" s="108"/>
      <c r="P37" s="108"/>
      <c r="Q37" s="108"/>
      <c r="R37" s="108"/>
      <c r="S37" s="108"/>
      <c r="T37" s="108"/>
      <c r="U37" s="108"/>
      <c r="V37" s="108"/>
      <c r="W37" s="108"/>
    </row>
    <row r="38" spans="1:23" ht="18.95" customHeight="1" thickBot="1">
      <c r="A38" s="166"/>
      <c r="B38" s="118"/>
      <c r="C38" s="46" t="s">
        <v>16</v>
      </c>
      <c r="D38" s="109" t="s">
        <v>47</v>
      </c>
      <c r="E38" s="110"/>
      <c r="F38" s="106" t="s">
        <v>56</v>
      </c>
      <c r="G38" s="106"/>
      <c r="H38" s="106"/>
      <c r="I38" s="106"/>
      <c r="J38" s="106"/>
      <c r="K38" s="107"/>
      <c r="N38" s="108" t="s">
        <v>65</v>
      </c>
      <c r="O38" s="108"/>
      <c r="P38" s="108"/>
      <c r="Q38" s="108"/>
      <c r="R38" s="108"/>
      <c r="S38" s="108"/>
      <c r="T38" s="108"/>
      <c r="U38" s="108"/>
      <c r="V38" s="108"/>
      <c r="W38" s="108"/>
    </row>
    <row r="39" spans="1:23" ht="19.5" customHeight="1"/>
    <row r="40" spans="1:23" ht="19.5" customHeight="1"/>
    <row r="41" spans="1:23">
      <c r="A41" s="2" t="s">
        <v>38</v>
      </c>
    </row>
    <row r="42" spans="1:23" s="12" customFormat="1" ht="27" customHeight="1">
      <c r="B42" s="76" t="s">
        <v>48</v>
      </c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</row>
    <row r="43" spans="1:23" ht="15" customHeight="1">
      <c r="B43" s="78"/>
      <c r="C43" s="79" t="s">
        <v>43</v>
      </c>
      <c r="D43" s="81" t="s">
        <v>61</v>
      </c>
      <c r="E43" s="78"/>
      <c r="F43" s="78" t="s">
        <v>60</v>
      </c>
      <c r="G43" s="78"/>
      <c r="H43" s="78"/>
      <c r="I43" s="78"/>
      <c r="J43" s="78"/>
      <c r="K43" s="78"/>
      <c r="L43" s="78"/>
      <c r="M43" s="78"/>
      <c r="N43" s="78"/>
    </row>
    <row r="44" spans="1:23" ht="15" customHeight="1">
      <c r="B44" s="78"/>
      <c r="C44" s="79" t="s">
        <v>44</v>
      </c>
      <c r="D44" s="81" t="s">
        <v>62</v>
      </c>
      <c r="E44" s="78"/>
      <c r="F44" s="78" t="s">
        <v>64</v>
      </c>
      <c r="G44" s="78"/>
      <c r="H44" s="78"/>
      <c r="I44" s="78"/>
      <c r="J44" s="78"/>
      <c r="K44" s="78"/>
      <c r="L44" s="78"/>
      <c r="M44" s="78"/>
      <c r="N44" s="78"/>
    </row>
    <row r="45" spans="1:23" ht="15" customHeight="1"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</row>
    <row r="46" spans="1:23" ht="15" customHeight="1">
      <c r="B46" s="78" t="s">
        <v>41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</row>
    <row r="47" spans="1:23" ht="15" customHeight="1"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</row>
    <row r="48" spans="1:23">
      <c r="B48" s="80" t="s">
        <v>42</v>
      </c>
      <c r="C48" s="80"/>
      <c r="D48" s="80"/>
      <c r="E48" s="80"/>
      <c r="F48" s="80"/>
      <c r="G48" s="78"/>
      <c r="H48" s="78"/>
      <c r="I48" s="78"/>
      <c r="J48" s="78"/>
      <c r="K48" s="78"/>
      <c r="L48" s="78"/>
      <c r="M48" s="78"/>
      <c r="N48" s="78"/>
    </row>
    <row r="49" spans="2:18">
      <c r="B49" s="80"/>
      <c r="C49" s="80"/>
      <c r="D49" s="80"/>
      <c r="E49" s="80"/>
      <c r="F49" s="80"/>
      <c r="G49" s="78"/>
      <c r="H49" s="78"/>
      <c r="I49" s="78"/>
      <c r="J49" s="78"/>
      <c r="K49" s="78"/>
      <c r="L49" s="78"/>
      <c r="M49" s="78"/>
      <c r="N49" s="78"/>
    </row>
    <row r="50" spans="2:18">
      <c r="B50" s="80" t="str">
        <f>IF(G1="埼玉","埼玉県の参加者で、平成26年度埼玉県教職員弓道連盟年会費（\3.000）を未納の方は当日受付にてお支払いください。","*")</f>
        <v>*</v>
      </c>
      <c r="C50" s="80"/>
      <c r="D50" s="80"/>
      <c r="E50" s="80"/>
      <c r="F50" s="80"/>
      <c r="G50" s="78"/>
      <c r="H50" s="78"/>
      <c r="I50" s="78"/>
      <c r="J50" s="78"/>
      <c r="K50" s="78"/>
      <c r="L50" s="78"/>
      <c r="M50" s="78"/>
      <c r="N50" s="78"/>
    </row>
    <row r="51" spans="2:18"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</row>
    <row r="56" spans="2:18" ht="31.5" customHeight="1"/>
    <row r="57" spans="2:18" ht="31.5" customHeight="1"/>
    <row r="58" spans="2:18" ht="31.5" customHeight="1"/>
    <row r="59" spans="2:18" ht="31.5" customHeight="1"/>
    <row r="60" spans="2:18" ht="31.5" customHeight="1"/>
    <row r="61" spans="2:18">
      <c r="F61" s="29"/>
      <c r="R61" s="29"/>
    </row>
  </sheetData>
  <mergeCells count="86">
    <mergeCell ref="G1:I1"/>
    <mergeCell ref="J1:K1"/>
    <mergeCell ref="M1:O1"/>
    <mergeCell ref="R1:W1"/>
    <mergeCell ref="A3:A38"/>
    <mergeCell ref="B3:B8"/>
    <mergeCell ref="M3:M14"/>
    <mergeCell ref="N3:N8"/>
    <mergeCell ref="D4:E4"/>
    <mergeCell ref="F4:K4"/>
    <mergeCell ref="P4:Q4"/>
    <mergeCell ref="R4:W4"/>
    <mergeCell ref="D6:E6"/>
    <mergeCell ref="F6:K6"/>
    <mergeCell ref="P6:Q6"/>
    <mergeCell ref="R6:W6"/>
    <mergeCell ref="D8:E8"/>
    <mergeCell ref="F8:K8"/>
    <mergeCell ref="P8:Q8"/>
    <mergeCell ref="R8:W8"/>
    <mergeCell ref="B9:B14"/>
    <mergeCell ref="N9:N14"/>
    <mergeCell ref="D10:E10"/>
    <mergeCell ref="F10:K10"/>
    <mergeCell ref="P10:Q10"/>
    <mergeCell ref="R10:W10"/>
    <mergeCell ref="D18:E18"/>
    <mergeCell ref="F18:K18"/>
    <mergeCell ref="P18:Q18"/>
    <mergeCell ref="R18:W18"/>
    <mergeCell ref="D12:E12"/>
    <mergeCell ref="F12:K12"/>
    <mergeCell ref="P12:Q12"/>
    <mergeCell ref="R12:W12"/>
    <mergeCell ref="D14:E14"/>
    <mergeCell ref="F14:K14"/>
    <mergeCell ref="P14:Q14"/>
    <mergeCell ref="R14:W14"/>
    <mergeCell ref="D20:E20"/>
    <mergeCell ref="F20:K20"/>
    <mergeCell ref="P20:Q20"/>
    <mergeCell ref="R20:W20"/>
    <mergeCell ref="B21:B26"/>
    <mergeCell ref="M21:O21"/>
    <mergeCell ref="D22:E22"/>
    <mergeCell ref="F22:K22"/>
    <mergeCell ref="M22:O22"/>
    <mergeCell ref="M23:O23"/>
    <mergeCell ref="B15:B20"/>
    <mergeCell ref="M15:M20"/>
    <mergeCell ref="D16:E16"/>
    <mergeCell ref="F16:K16"/>
    <mergeCell ref="P16:Q16"/>
    <mergeCell ref="R16:W16"/>
    <mergeCell ref="T29:W29"/>
    <mergeCell ref="D30:E30"/>
    <mergeCell ref="F30:K30"/>
    <mergeCell ref="T30:W30"/>
    <mergeCell ref="D24:E24"/>
    <mergeCell ref="F24:K24"/>
    <mergeCell ref="N24:W24"/>
    <mergeCell ref="N25:W25"/>
    <mergeCell ref="D26:E26"/>
    <mergeCell ref="F26:K26"/>
    <mergeCell ref="N26:W26"/>
    <mergeCell ref="T31:W31"/>
    <mergeCell ref="D32:E32"/>
    <mergeCell ref="F32:K32"/>
    <mergeCell ref="B33:B38"/>
    <mergeCell ref="P33:R33"/>
    <mergeCell ref="D34:E34"/>
    <mergeCell ref="F34:K34"/>
    <mergeCell ref="P34:R34"/>
    <mergeCell ref="N35:Q35"/>
    <mergeCell ref="D36:E36"/>
    <mergeCell ref="B27:B32"/>
    <mergeCell ref="N27:W27"/>
    <mergeCell ref="D28:E28"/>
    <mergeCell ref="F28:K28"/>
    <mergeCell ref="N28:N33"/>
    <mergeCell ref="T28:W28"/>
    <mergeCell ref="F36:K36"/>
    <mergeCell ref="N37:W37"/>
    <mergeCell ref="D38:E38"/>
    <mergeCell ref="F38:K38"/>
    <mergeCell ref="N38:W38"/>
  </mergeCells>
  <phoneticPr fontId="2"/>
  <dataValidations count="2">
    <dataValidation imeMode="on" allowBlank="1" showInputMessage="1" showErrorMessage="1" sqref="L1:S1048576 H1:K2 T20:W20 X1:XFD1048576 T24:W1048576 T1:W2 H4:K4 H6:K6 H8:K8 H10:K10 H12:K12 H14:K14 H16:K16 H18:K18 H20:K20 T4:W4 T6:W6 T8:W8 T10:W10 T12:W12 T14:W14 T16:W16 T18:W18 H22:K22 H24:K24 H26:K26 H28:K28 H30:K30 H32:K32 H34:K34 H36:K36 A1:E1048576 F1:G37 F38:K1048576"/>
    <dataValidation imeMode="off" allowBlank="1" showInputMessage="1" showErrorMessage="1" sqref="H3:K3 T21:W23 H7:K7 T19:W19 H5:K5 H13:K13 H15:K15 H17:K17 H11:K11 H21:K21 H23:K23 H25:K25 H27:K27 H29:K29 H31:K31 H33:K33 H35:K35 H37:K37 T3:W3 T5:W5 T7:W7 T9:W9 T11:W11 T13:W13 T15:W15 T17:W17 H9:K9 H19:K19"/>
  </dataValidations>
  <hyperlinks>
    <hyperlink ref="D44" r:id="rId1"/>
    <hyperlink ref="D43" r:id="rId2"/>
  </hyperlinks>
  <pageMargins left="0.52" right="0.38" top="0.31496062992125984" bottom="0.35433070866141736" header="0.31496062992125984" footer="0.31496062992125984"/>
  <pageSetup paperSize="9" scale="8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B1" workbookViewId="0">
      <selection activeCell="H2" sqref="H2:K28"/>
    </sheetView>
  </sheetViews>
  <sheetFormatPr defaultRowHeight="13.5"/>
  <cols>
    <col min="5" max="5" width="53.5" bestFit="1" customWidth="1"/>
    <col min="6" max="6" width="34.375" customWidth="1"/>
  </cols>
  <sheetData>
    <row r="1" spans="1:11" ht="29.25" thickBot="1">
      <c r="A1" t="s">
        <v>49</v>
      </c>
      <c r="B1" t="s">
        <v>50</v>
      </c>
      <c r="C1" t="s">
        <v>51</v>
      </c>
      <c r="D1" t="s">
        <v>52</v>
      </c>
      <c r="E1" t="s">
        <v>53</v>
      </c>
      <c r="F1" t="s">
        <v>54</v>
      </c>
      <c r="G1" t="s">
        <v>55</v>
      </c>
      <c r="H1" s="7" t="s">
        <v>8</v>
      </c>
      <c r="I1" s="8" t="s">
        <v>9</v>
      </c>
      <c r="J1" s="9" t="s">
        <v>10</v>
      </c>
      <c r="K1" s="10" t="s">
        <v>11</v>
      </c>
    </row>
    <row r="2" spans="1:11">
      <c r="A2">
        <v>1</v>
      </c>
      <c r="B2">
        <f>申込書!D3</f>
        <v>0</v>
      </c>
      <c r="C2">
        <f>申込書!E3</f>
        <v>0</v>
      </c>
      <c r="D2">
        <f>申込書!F3</f>
        <v>0</v>
      </c>
      <c r="E2" t="str">
        <f>申込書!D4</f>
        <v>〒</v>
      </c>
      <c r="F2" t="str">
        <f>申込書!F4</f>
        <v>連絡先　　　　－　－　　　　　　　（自宅・勤務先）</v>
      </c>
      <c r="G2">
        <f>申込書!G3</f>
        <v>0</v>
      </c>
      <c r="H2">
        <f>申込書!H3</f>
        <v>0</v>
      </c>
      <c r="I2">
        <f>申込書!I3</f>
        <v>0</v>
      </c>
      <c r="J2">
        <f>申込書!J3</f>
        <v>0</v>
      </c>
      <c r="K2">
        <f>申込書!K3</f>
        <v>0</v>
      </c>
    </row>
    <row r="3" spans="1:11">
      <c r="A3">
        <v>2</v>
      </c>
      <c r="B3">
        <f>申込書!D5</f>
        <v>0</v>
      </c>
      <c r="C3">
        <f>申込書!E5</f>
        <v>0</v>
      </c>
      <c r="D3">
        <f>申込書!F5</f>
        <v>0</v>
      </c>
      <c r="E3" t="str">
        <f>申込書!D6</f>
        <v>〒</v>
      </c>
      <c r="F3" t="str">
        <f>申込書!F6</f>
        <v>連絡先　　　　－　－　　　　　　　（自宅・勤務先）</v>
      </c>
      <c r="G3">
        <f>申込書!G5</f>
        <v>0</v>
      </c>
      <c r="H3">
        <f>申込書!H5</f>
        <v>0</v>
      </c>
      <c r="I3">
        <f>申込書!I5</f>
        <v>0</v>
      </c>
      <c r="J3">
        <f>申込書!J5</f>
        <v>0</v>
      </c>
      <c r="K3">
        <f>申込書!K5</f>
        <v>0</v>
      </c>
    </row>
    <row r="4" spans="1:11">
      <c r="A4">
        <v>3</v>
      </c>
      <c r="B4">
        <f>申込書!D7</f>
        <v>0</v>
      </c>
      <c r="C4">
        <f>申込書!E7</f>
        <v>0</v>
      </c>
      <c r="D4">
        <f>申込書!F7</f>
        <v>0</v>
      </c>
      <c r="E4" t="str">
        <f>申込書!D8</f>
        <v>〒</v>
      </c>
      <c r="F4" t="str">
        <f>申込書!F8</f>
        <v>連絡先　　　　－　－　　　　　　　（自宅・勤務先）</v>
      </c>
      <c r="G4">
        <f>申込書!G7</f>
        <v>0</v>
      </c>
      <c r="H4">
        <f>申込書!H7</f>
        <v>0</v>
      </c>
      <c r="I4">
        <f>申込書!I7</f>
        <v>0</v>
      </c>
      <c r="J4">
        <f>申込書!J7</f>
        <v>0</v>
      </c>
      <c r="K4">
        <f>申込書!K7</f>
        <v>0</v>
      </c>
    </row>
    <row r="5" spans="1:11">
      <c r="A5">
        <v>4</v>
      </c>
      <c r="B5">
        <f>申込書!D9</f>
        <v>0</v>
      </c>
      <c r="C5">
        <f>申込書!E9</f>
        <v>0</v>
      </c>
      <c r="D5">
        <f>申込書!F9</f>
        <v>0</v>
      </c>
      <c r="E5" t="str">
        <f>申込書!D10</f>
        <v>〒</v>
      </c>
      <c r="F5" t="str">
        <f>申込書!F10</f>
        <v>連絡先　　　　－　－　　　　　　　（自宅・勤務先）</v>
      </c>
      <c r="G5">
        <f>申込書!G9</f>
        <v>0</v>
      </c>
      <c r="H5">
        <f>申込書!H9</f>
        <v>0</v>
      </c>
      <c r="I5">
        <f>申込書!I9</f>
        <v>0</v>
      </c>
      <c r="J5">
        <f>申込書!J9</f>
        <v>0</v>
      </c>
      <c r="K5">
        <f>申込書!K9</f>
        <v>0</v>
      </c>
    </row>
    <row r="6" spans="1:11">
      <c r="A6">
        <v>5</v>
      </c>
      <c r="B6">
        <f>申込書!D11</f>
        <v>0</v>
      </c>
      <c r="C6">
        <f>申込書!E11</f>
        <v>0</v>
      </c>
      <c r="D6">
        <f>申込書!F11</f>
        <v>0</v>
      </c>
      <c r="E6" t="str">
        <f>申込書!D12</f>
        <v>〒</v>
      </c>
      <c r="F6" t="str">
        <f>申込書!F12</f>
        <v>連絡先　　　　－　－　　　　　　　（自宅・勤務先）</v>
      </c>
      <c r="G6">
        <f>申込書!G11</f>
        <v>0</v>
      </c>
      <c r="H6">
        <f>申込書!H11</f>
        <v>0</v>
      </c>
      <c r="I6">
        <f>申込書!I11</f>
        <v>0</v>
      </c>
      <c r="J6">
        <f>申込書!J11</f>
        <v>0</v>
      </c>
      <c r="K6">
        <f>申込書!K11</f>
        <v>0</v>
      </c>
    </row>
    <row r="7" spans="1:11">
      <c r="A7">
        <v>6</v>
      </c>
      <c r="B7">
        <f>申込書!D13</f>
        <v>0</v>
      </c>
      <c r="C7">
        <f>申込書!E13</f>
        <v>0</v>
      </c>
      <c r="D7">
        <f>申込書!F13</f>
        <v>0</v>
      </c>
      <c r="E7" t="str">
        <f>申込書!D14</f>
        <v>〒</v>
      </c>
      <c r="F7" t="str">
        <f>申込書!F14</f>
        <v>連絡先　　　　－　－　　　　　　　（自宅・勤務先）</v>
      </c>
      <c r="G7">
        <f>申込書!G13</f>
        <v>0</v>
      </c>
      <c r="H7">
        <f>申込書!H13</f>
        <v>0</v>
      </c>
      <c r="I7">
        <f>申込書!I13</f>
        <v>0</v>
      </c>
      <c r="J7">
        <f>申込書!J13</f>
        <v>0</v>
      </c>
      <c r="K7">
        <f>申込書!K13</f>
        <v>0</v>
      </c>
    </row>
    <row r="8" spans="1:11">
      <c r="A8">
        <v>7</v>
      </c>
      <c r="B8">
        <f>申込書!D15</f>
        <v>0</v>
      </c>
      <c r="C8">
        <f>申込書!E15</f>
        <v>0</v>
      </c>
      <c r="D8">
        <f>申込書!F15</f>
        <v>0</v>
      </c>
      <c r="E8" t="str">
        <f>申込書!D16</f>
        <v>〒</v>
      </c>
      <c r="F8" t="str">
        <f>申込書!F16</f>
        <v>連絡先　　　　－　－　　　　　　　（自宅・勤務先）</v>
      </c>
      <c r="G8">
        <f>申込書!G15</f>
        <v>0</v>
      </c>
      <c r="H8">
        <f>申込書!H15</f>
        <v>0</v>
      </c>
      <c r="I8">
        <f>申込書!I15</f>
        <v>0</v>
      </c>
      <c r="J8">
        <f>申込書!J15</f>
        <v>0</v>
      </c>
      <c r="K8">
        <f>申込書!K15</f>
        <v>0</v>
      </c>
    </row>
    <row r="9" spans="1:11">
      <c r="A9">
        <v>8</v>
      </c>
      <c r="B9">
        <f>申込書!D17</f>
        <v>0</v>
      </c>
      <c r="C9">
        <f>申込書!E17</f>
        <v>0</v>
      </c>
      <c r="D9">
        <f>申込書!F17</f>
        <v>0</v>
      </c>
      <c r="E9" t="str">
        <f>申込書!D18</f>
        <v>〒</v>
      </c>
      <c r="F9" t="str">
        <f>申込書!F18</f>
        <v>連絡先　　　　－　－　　　　　　　（自宅・勤務先）</v>
      </c>
      <c r="G9">
        <f>申込書!G17</f>
        <v>0</v>
      </c>
      <c r="H9">
        <f>申込書!H17</f>
        <v>0</v>
      </c>
      <c r="I9">
        <f>申込書!I17</f>
        <v>0</v>
      </c>
      <c r="J9">
        <f>申込書!J17</f>
        <v>0</v>
      </c>
      <c r="K9">
        <f>申込書!K17</f>
        <v>0</v>
      </c>
    </row>
    <row r="10" spans="1:11">
      <c r="A10">
        <v>9</v>
      </c>
      <c r="B10">
        <f>申込書!D19</f>
        <v>0</v>
      </c>
      <c r="C10">
        <f>申込書!E19</f>
        <v>0</v>
      </c>
      <c r="D10">
        <f>申込書!F19</f>
        <v>0</v>
      </c>
      <c r="E10" t="str">
        <f>申込書!D20</f>
        <v>〒</v>
      </c>
      <c r="F10" t="str">
        <f>申込書!F20</f>
        <v>連絡先　　　　－　－　　　　　　　（自宅・勤務先）</v>
      </c>
      <c r="G10">
        <f>申込書!G19</f>
        <v>0</v>
      </c>
      <c r="H10">
        <f>申込書!H19</f>
        <v>0</v>
      </c>
      <c r="I10">
        <f>申込書!I19</f>
        <v>0</v>
      </c>
      <c r="J10">
        <f>申込書!J19</f>
        <v>0</v>
      </c>
      <c r="K10">
        <f>申込書!K19</f>
        <v>0</v>
      </c>
    </row>
    <row r="11" spans="1:11">
      <c r="A11">
        <v>10</v>
      </c>
      <c r="B11">
        <f>申込書!D21</f>
        <v>0</v>
      </c>
      <c r="C11">
        <f>申込書!E21</f>
        <v>0</v>
      </c>
      <c r="D11">
        <f>申込書!F21</f>
        <v>0</v>
      </c>
      <c r="E11" t="str">
        <f>申込書!D22</f>
        <v>〒</v>
      </c>
      <c r="F11" t="str">
        <f>申込書!F22</f>
        <v>連絡先　　　　－　－　　　　　　　（自宅・勤務先）</v>
      </c>
      <c r="G11">
        <f>申込書!G21</f>
        <v>0</v>
      </c>
      <c r="H11">
        <f>申込書!H21</f>
        <v>0</v>
      </c>
      <c r="I11">
        <f>申込書!I21</f>
        <v>0</v>
      </c>
      <c r="J11">
        <f>申込書!J21</f>
        <v>0</v>
      </c>
      <c r="K11">
        <f>申込書!K21</f>
        <v>0</v>
      </c>
    </row>
    <row r="12" spans="1:11">
      <c r="A12">
        <v>11</v>
      </c>
      <c r="B12">
        <f>申込書!D23</f>
        <v>0</v>
      </c>
      <c r="C12">
        <f>申込書!E23</f>
        <v>0</v>
      </c>
      <c r="D12">
        <f>申込書!F23</f>
        <v>0</v>
      </c>
      <c r="E12" t="str">
        <f>申込書!D24</f>
        <v>〒</v>
      </c>
      <c r="F12" t="str">
        <f>申込書!F24</f>
        <v>連絡先　　　　－　－　　　　　　　（自宅・勤務先）</v>
      </c>
      <c r="G12">
        <f>申込書!G23</f>
        <v>0</v>
      </c>
      <c r="H12">
        <f>申込書!H23</f>
        <v>0</v>
      </c>
      <c r="I12">
        <f>申込書!I23</f>
        <v>0</v>
      </c>
      <c r="J12">
        <f>申込書!J23</f>
        <v>0</v>
      </c>
      <c r="K12">
        <f>申込書!K23</f>
        <v>0</v>
      </c>
    </row>
    <row r="13" spans="1:11">
      <c r="A13">
        <v>12</v>
      </c>
      <c r="B13">
        <f>申込書!D25</f>
        <v>0</v>
      </c>
      <c r="C13">
        <f>申込書!E25</f>
        <v>0</v>
      </c>
      <c r="D13">
        <f>申込書!F25</f>
        <v>0</v>
      </c>
      <c r="E13" t="str">
        <f>申込書!D26</f>
        <v>〒</v>
      </c>
      <c r="F13" t="str">
        <f>申込書!F26</f>
        <v>連絡先　　　　－　－　　　　　　　（自宅・勤務先）</v>
      </c>
      <c r="G13">
        <f>申込書!G25</f>
        <v>0</v>
      </c>
      <c r="H13">
        <f>申込書!H25</f>
        <v>0</v>
      </c>
      <c r="I13">
        <f>申込書!I25</f>
        <v>0</v>
      </c>
      <c r="J13">
        <f>申込書!J25</f>
        <v>0</v>
      </c>
      <c r="K13">
        <f>申込書!K25</f>
        <v>0</v>
      </c>
    </row>
    <row r="14" spans="1:11">
      <c r="A14">
        <v>13</v>
      </c>
      <c r="B14">
        <f>申込書!D27</f>
        <v>0</v>
      </c>
      <c r="C14">
        <f>申込書!E27</f>
        <v>0</v>
      </c>
      <c r="D14">
        <f>申込書!F27</f>
        <v>0</v>
      </c>
      <c r="E14" t="str">
        <f>申込書!D28</f>
        <v>〒</v>
      </c>
      <c r="F14" t="str">
        <f>申込書!F28</f>
        <v>連絡先　　　　－　－　　　　　　　（自宅・勤務先）</v>
      </c>
      <c r="G14">
        <f>申込書!G27</f>
        <v>0</v>
      </c>
      <c r="H14">
        <f>申込書!H27</f>
        <v>0</v>
      </c>
      <c r="I14">
        <f>申込書!I27</f>
        <v>0</v>
      </c>
      <c r="J14">
        <f>申込書!J27</f>
        <v>0</v>
      </c>
      <c r="K14">
        <f>申込書!K27</f>
        <v>0</v>
      </c>
    </row>
    <row r="15" spans="1:11">
      <c r="A15">
        <v>14</v>
      </c>
      <c r="B15">
        <f>申込書!D29</f>
        <v>0</v>
      </c>
      <c r="C15">
        <f>申込書!E29</f>
        <v>0</v>
      </c>
      <c r="D15">
        <f>申込書!F29</f>
        <v>0</v>
      </c>
      <c r="E15" t="str">
        <f>申込書!D30</f>
        <v>〒</v>
      </c>
      <c r="F15" t="str">
        <f>申込書!F30</f>
        <v>連絡先　　　　－　－　　　　　　　（自宅・勤務先）</v>
      </c>
      <c r="G15">
        <f>申込書!G29</f>
        <v>0</v>
      </c>
      <c r="H15">
        <f>申込書!H29</f>
        <v>0</v>
      </c>
      <c r="I15">
        <f>申込書!I29</f>
        <v>0</v>
      </c>
      <c r="J15">
        <f>申込書!J29</f>
        <v>0</v>
      </c>
      <c r="K15">
        <f>申込書!K29</f>
        <v>0</v>
      </c>
    </row>
    <row r="16" spans="1:11">
      <c r="A16">
        <v>15</v>
      </c>
      <c r="B16">
        <f>申込書!D31</f>
        <v>0</v>
      </c>
      <c r="C16">
        <f>申込書!E31</f>
        <v>0</v>
      </c>
      <c r="D16">
        <f>申込書!F31</f>
        <v>0</v>
      </c>
      <c r="E16" t="str">
        <f>申込書!D32</f>
        <v>〒</v>
      </c>
      <c r="F16" t="str">
        <f>申込書!F32</f>
        <v>連絡先　　　　－　－　　　　　　　（自宅・勤務先）</v>
      </c>
      <c r="G16">
        <f>申込書!G31</f>
        <v>0</v>
      </c>
      <c r="H16">
        <f>申込書!H31</f>
        <v>0</v>
      </c>
      <c r="I16">
        <f>申込書!I31</f>
        <v>0</v>
      </c>
      <c r="J16">
        <f>申込書!J31</f>
        <v>0</v>
      </c>
      <c r="K16">
        <f>申込書!K31</f>
        <v>0</v>
      </c>
    </row>
    <row r="17" spans="1:11">
      <c r="A17">
        <v>16</v>
      </c>
      <c r="B17">
        <f>申込書!D33</f>
        <v>0</v>
      </c>
      <c r="C17">
        <f>申込書!E33</f>
        <v>0</v>
      </c>
      <c r="D17">
        <f>申込書!F33</f>
        <v>0</v>
      </c>
      <c r="E17" t="str">
        <f>申込書!D34</f>
        <v>〒</v>
      </c>
      <c r="F17" t="str">
        <f>申込書!F34</f>
        <v>連絡先　　　　－　－　　　　　　　（自宅・勤務先）</v>
      </c>
      <c r="G17">
        <f>申込書!G33</f>
        <v>0</v>
      </c>
      <c r="H17">
        <f>申込書!H33</f>
        <v>0</v>
      </c>
      <c r="I17">
        <f>申込書!I33</f>
        <v>0</v>
      </c>
      <c r="J17">
        <f>申込書!J33</f>
        <v>0</v>
      </c>
      <c r="K17">
        <f>申込書!K33</f>
        <v>0</v>
      </c>
    </row>
    <row r="18" spans="1:11">
      <c r="A18">
        <v>17</v>
      </c>
      <c r="B18">
        <f>申込書!D35</f>
        <v>0</v>
      </c>
      <c r="C18">
        <f>申込書!E35</f>
        <v>0</v>
      </c>
      <c r="D18">
        <f>申込書!F35</f>
        <v>0</v>
      </c>
      <c r="E18" t="str">
        <f>申込書!D36</f>
        <v>〒</v>
      </c>
      <c r="F18" t="str">
        <f>申込書!F36</f>
        <v>連絡先　　　　－　－　　　　　　　（自宅・勤務先）</v>
      </c>
      <c r="G18">
        <f>申込書!G35</f>
        <v>0</v>
      </c>
      <c r="H18">
        <f>申込書!H35</f>
        <v>0</v>
      </c>
      <c r="I18">
        <f>申込書!I35</f>
        <v>0</v>
      </c>
      <c r="J18">
        <f>申込書!J35</f>
        <v>0</v>
      </c>
      <c r="K18">
        <f>申込書!K35</f>
        <v>0</v>
      </c>
    </row>
    <row r="19" spans="1:11">
      <c r="A19">
        <v>18</v>
      </c>
      <c r="B19">
        <f>申込書!D37</f>
        <v>0</v>
      </c>
      <c r="C19">
        <f>申込書!E37</f>
        <v>0</v>
      </c>
      <c r="D19">
        <f>申込書!F37</f>
        <v>0</v>
      </c>
      <c r="E19" t="str">
        <f>申込書!D38</f>
        <v>〒</v>
      </c>
      <c r="F19" t="str">
        <f>申込書!F38</f>
        <v>連絡先　　　　－　－　　　　　　　（自宅・勤務先）</v>
      </c>
      <c r="G19">
        <f>申込書!G37</f>
        <v>0</v>
      </c>
      <c r="H19">
        <f>申込書!H37</f>
        <v>0</v>
      </c>
      <c r="I19">
        <f>申込書!I37</f>
        <v>0</v>
      </c>
      <c r="J19">
        <f>申込書!J37</f>
        <v>0</v>
      </c>
      <c r="K19">
        <f>申込書!K37</f>
        <v>0</v>
      </c>
    </row>
    <row r="20" spans="1:11">
      <c r="A20">
        <v>19</v>
      </c>
      <c r="B20">
        <f>申込書!P3</f>
        <v>0</v>
      </c>
      <c r="C20">
        <f>申込書!Q3</f>
        <v>0</v>
      </c>
      <c r="D20">
        <f>申込書!R3</f>
        <v>0</v>
      </c>
      <c r="E20" t="str">
        <f>申込書!P4</f>
        <v>〒</v>
      </c>
      <c r="F20" t="str">
        <f>申込書!R4</f>
        <v>連絡先　　　　－　－　　　　　　　（自宅・勤務先）</v>
      </c>
      <c r="G20">
        <f>申込書!S3</f>
        <v>0</v>
      </c>
      <c r="H20">
        <f>申込書!T3</f>
        <v>0</v>
      </c>
      <c r="I20">
        <f>申込書!U3</f>
        <v>0</v>
      </c>
      <c r="J20">
        <f>申込書!V3</f>
        <v>0</v>
      </c>
      <c r="K20">
        <f>申込書!W3</f>
        <v>0</v>
      </c>
    </row>
    <row r="21" spans="1:11">
      <c r="A21">
        <v>20</v>
      </c>
      <c r="B21">
        <f>申込書!P5</f>
        <v>0</v>
      </c>
      <c r="C21">
        <f>申込書!Q5</f>
        <v>0</v>
      </c>
      <c r="D21">
        <f>申込書!R5</f>
        <v>0</v>
      </c>
      <c r="E21" t="str">
        <f>申込書!P6</f>
        <v>〒</v>
      </c>
      <c r="F21" t="str">
        <f>申込書!R6</f>
        <v>連絡先　　　　－　－　　　　　　　（自宅・勤務先）</v>
      </c>
      <c r="G21">
        <f>申込書!S5</f>
        <v>0</v>
      </c>
      <c r="H21">
        <f>申込書!T5</f>
        <v>0</v>
      </c>
      <c r="I21">
        <f>申込書!U5</f>
        <v>0</v>
      </c>
      <c r="J21">
        <f>申込書!V5</f>
        <v>0</v>
      </c>
      <c r="K21">
        <f>申込書!W5</f>
        <v>0</v>
      </c>
    </row>
    <row r="22" spans="1:11">
      <c r="A22">
        <v>21</v>
      </c>
      <c r="B22">
        <f>申込書!P7</f>
        <v>0</v>
      </c>
      <c r="C22">
        <f>申込書!Q7</f>
        <v>0</v>
      </c>
      <c r="D22">
        <f>申込書!R7</f>
        <v>0</v>
      </c>
      <c r="E22" t="str">
        <f>申込書!P8</f>
        <v>〒</v>
      </c>
      <c r="F22" t="str">
        <f>申込書!R8</f>
        <v>連絡先　　　　－　－　　　　　　　（自宅・勤務先）</v>
      </c>
      <c r="G22">
        <f>申込書!S7</f>
        <v>0</v>
      </c>
      <c r="H22">
        <f>申込書!T7</f>
        <v>0</v>
      </c>
      <c r="I22">
        <f>申込書!U7</f>
        <v>0</v>
      </c>
      <c r="J22">
        <f>申込書!V7</f>
        <v>0</v>
      </c>
      <c r="K22">
        <f>申込書!W7</f>
        <v>0</v>
      </c>
    </row>
    <row r="23" spans="1:11">
      <c r="A23">
        <v>22</v>
      </c>
      <c r="B23">
        <f>申込書!P9</f>
        <v>0</v>
      </c>
      <c r="C23">
        <f>申込書!Q9</f>
        <v>0</v>
      </c>
      <c r="D23">
        <f>申込書!R9</f>
        <v>0</v>
      </c>
      <c r="E23" t="str">
        <f>申込書!P10</f>
        <v>〒</v>
      </c>
      <c r="F23" t="str">
        <f>申込書!R10</f>
        <v>連絡先　　　　－　－　　　　　　　（自宅・勤務先）</v>
      </c>
      <c r="G23">
        <f>申込書!S9</f>
        <v>0</v>
      </c>
      <c r="H23">
        <f>申込書!T9</f>
        <v>0</v>
      </c>
      <c r="I23">
        <f>申込書!U9</f>
        <v>0</v>
      </c>
      <c r="J23">
        <f>申込書!V9</f>
        <v>0</v>
      </c>
      <c r="K23">
        <f>申込書!W9</f>
        <v>0</v>
      </c>
    </row>
    <row r="24" spans="1:11">
      <c r="A24">
        <v>23</v>
      </c>
      <c r="B24">
        <f>申込書!P11</f>
        <v>0</v>
      </c>
      <c r="C24">
        <f>申込書!Q11</f>
        <v>0</v>
      </c>
      <c r="D24">
        <f>申込書!R11</f>
        <v>0</v>
      </c>
      <c r="E24" t="str">
        <f>申込書!P12</f>
        <v>〒</v>
      </c>
      <c r="F24" t="str">
        <f>申込書!R12</f>
        <v>連絡先　　　　－　－　　　　　　　（自宅・勤務先）</v>
      </c>
      <c r="G24">
        <f>申込書!S11</f>
        <v>0</v>
      </c>
      <c r="H24">
        <f>申込書!T11</f>
        <v>0</v>
      </c>
      <c r="I24">
        <f>申込書!U11</f>
        <v>0</v>
      </c>
      <c r="J24">
        <f>申込書!V11</f>
        <v>0</v>
      </c>
      <c r="K24">
        <f>申込書!W11</f>
        <v>0</v>
      </c>
    </row>
    <row r="25" spans="1:11">
      <c r="A25">
        <v>24</v>
      </c>
      <c r="B25">
        <f>申込書!P13</f>
        <v>0</v>
      </c>
      <c r="C25">
        <f>申込書!Q13</f>
        <v>0</v>
      </c>
      <c r="D25">
        <f>申込書!R13</f>
        <v>0</v>
      </c>
      <c r="E25" t="str">
        <f>申込書!P14</f>
        <v>〒</v>
      </c>
      <c r="F25" t="str">
        <f>申込書!R14</f>
        <v>連絡先　　　　－　－　　　　　　　（自宅・勤務先）</v>
      </c>
      <c r="G25">
        <f>申込書!S13</f>
        <v>0</v>
      </c>
      <c r="H25">
        <f>申込書!T13</f>
        <v>0</v>
      </c>
      <c r="I25">
        <f>申込書!U13</f>
        <v>0</v>
      </c>
      <c r="J25">
        <f>申込書!V13</f>
        <v>0</v>
      </c>
      <c r="K25">
        <f>申込書!W13</f>
        <v>0</v>
      </c>
    </row>
    <row r="26" spans="1:11">
      <c r="A26">
        <v>25</v>
      </c>
      <c r="B26">
        <f>申込書!P15</f>
        <v>0</v>
      </c>
      <c r="C26">
        <f>申込書!Q15</f>
        <v>0</v>
      </c>
      <c r="D26">
        <f>申込書!R15</f>
        <v>0</v>
      </c>
      <c r="E26" t="str">
        <f>申込書!P16</f>
        <v>〒</v>
      </c>
      <c r="F26" t="str">
        <f>申込書!R16</f>
        <v>連絡先　　　　－　－　　　　　　　（自宅・勤務先）</v>
      </c>
      <c r="G26">
        <f>申込書!S15</f>
        <v>0</v>
      </c>
      <c r="H26">
        <f>申込書!T15</f>
        <v>0</v>
      </c>
      <c r="I26">
        <f>申込書!U15</f>
        <v>0</v>
      </c>
      <c r="J26">
        <f>申込書!V15</f>
        <v>0</v>
      </c>
      <c r="K26">
        <f>申込書!W15</f>
        <v>0</v>
      </c>
    </row>
    <row r="27" spans="1:11">
      <c r="A27">
        <v>26</v>
      </c>
      <c r="B27">
        <f>申込書!P17</f>
        <v>0</v>
      </c>
      <c r="C27">
        <f>申込書!Q17</f>
        <v>0</v>
      </c>
      <c r="D27">
        <f>申込書!R17</f>
        <v>0</v>
      </c>
      <c r="E27" t="str">
        <f>申込書!P18</f>
        <v>〒</v>
      </c>
      <c r="F27" t="str">
        <f>申込書!R18</f>
        <v>連絡先　　　　－　－　　　　　　　（自宅・勤務先）</v>
      </c>
      <c r="G27">
        <f>申込書!S17</f>
        <v>0</v>
      </c>
      <c r="H27">
        <f>申込書!T17</f>
        <v>0</v>
      </c>
      <c r="I27">
        <f>申込書!U17</f>
        <v>0</v>
      </c>
      <c r="J27">
        <f>申込書!V17</f>
        <v>0</v>
      </c>
      <c r="K27">
        <f>申込書!W17</f>
        <v>0</v>
      </c>
    </row>
    <row r="28" spans="1:11">
      <c r="A28">
        <v>27</v>
      </c>
      <c r="B28">
        <f>申込書!P19</f>
        <v>0</v>
      </c>
      <c r="C28">
        <f>申込書!Q19</f>
        <v>0</v>
      </c>
      <c r="D28">
        <f>申込書!R19</f>
        <v>0</v>
      </c>
      <c r="E28" t="str">
        <f>申込書!P20</f>
        <v>〒</v>
      </c>
      <c r="F28" t="str">
        <f>申込書!R20</f>
        <v>連絡先　　　　－　－　　　　　　　（自宅・勤務先）</v>
      </c>
      <c r="G28">
        <f>申込書!S19</f>
        <v>0</v>
      </c>
      <c r="H28">
        <f>申込書!T19</f>
        <v>0</v>
      </c>
      <c r="I28">
        <f>申込書!U19</f>
        <v>0</v>
      </c>
      <c r="J28">
        <f>申込書!V19</f>
        <v>0</v>
      </c>
      <c r="K28">
        <f>申込書!W19</f>
        <v>0</v>
      </c>
    </row>
  </sheetData>
  <phoneticPr fontId="2"/>
  <dataValidations count="1">
    <dataValidation imeMode="on" allowBlank="1" showInputMessage="1" showErrorMessage="1" sqref="H1:K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集計</vt:lpstr>
      <vt:lpstr>申込書!Print_Area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tsato</dc:creator>
  <cp:lastModifiedBy>金沢秀二</cp:lastModifiedBy>
  <cp:lastPrinted>2014-06-02T06:00:50Z</cp:lastPrinted>
  <dcterms:created xsi:type="dcterms:W3CDTF">2014-05-02T07:17:49Z</dcterms:created>
  <dcterms:modified xsi:type="dcterms:W3CDTF">2015-05-08T06:43:06Z</dcterms:modified>
</cp:coreProperties>
</file>