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○利根商\弓道部\ﾌﾟﾛ編成\顧問ﾃﾞｰﾀ\顧問ﾃﾞｰﾀ入力ﾌｧｲﾙ\"/>
    </mc:Choice>
  </mc:AlternateContent>
  <xr:revisionPtr revIDLastSave="0" documentId="13_ncr:1_{86EFA1F8-9A9A-49AB-80D1-0FF2AC6D2B01}" xr6:coauthVersionLast="36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校名" sheetId="4" state="hidden" r:id="rId1"/>
    <sheet name="入力" sheetId="5" r:id="rId2"/>
    <sheet name="学校番号と略称" sheetId="6" r:id="rId3"/>
  </sheets>
  <calcPr calcId="191029"/>
</workbook>
</file>

<file path=xl/calcChain.xml><?xml version="1.0" encoding="utf-8"?>
<calcChain xmlns="http://schemas.openxmlformats.org/spreadsheetml/2006/main">
  <c r="E145" i="5" l="1"/>
  <c r="D9" i="5"/>
  <c r="I143" i="5" l="1"/>
  <c r="I140" i="5"/>
  <c r="H140" i="5"/>
  <c r="E127" i="5"/>
  <c r="I125" i="5"/>
  <c r="I122" i="5"/>
  <c r="H122" i="5"/>
  <c r="E109" i="5"/>
  <c r="I107" i="5"/>
  <c r="I104" i="5"/>
  <c r="H104" i="5"/>
  <c r="E91" i="5"/>
  <c r="I89" i="5"/>
  <c r="I86" i="5"/>
  <c r="H86" i="5"/>
  <c r="E73" i="5"/>
  <c r="I71" i="5"/>
  <c r="I68" i="5"/>
  <c r="H68" i="5"/>
  <c r="I50" i="5"/>
  <c r="E55" i="5" l="1"/>
  <c r="A54" i="5" l="1"/>
  <c r="I155" i="5" l="1"/>
  <c r="I137" i="5"/>
  <c r="I119" i="5"/>
  <c r="I101" i="5"/>
  <c r="I83" i="5"/>
  <c r="I65" i="5"/>
  <c r="J28" i="5"/>
  <c r="A22" i="5" l="1"/>
  <c r="A23" i="5"/>
  <c r="A24" i="5"/>
  <c r="A25" i="5"/>
  <c r="A26" i="5"/>
  <c r="A27" i="5"/>
  <c r="A28" i="5"/>
  <c r="A21" i="5"/>
  <c r="D45" i="5"/>
  <c r="D43" i="5"/>
  <c r="I53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40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G46" i="5"/>
  <c r="D46" i="5"/>
  <c r="A140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22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G45" i="5"/>
  <c r="A122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04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G44" i="5"/>
  <c r="D44" i="5"/>
  <c r="A104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86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G43" i="5"/>
  <c r="A86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68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G42" i="5"/>
  <c r="D42" i="5"/>
  <c r="A68" i="5"/>
  <c r="J23" i="5"/>
  <c r="J24" i="5"/>
  <c r="J25" i="5"/>
  <c r="J26" i="5"/>
  <c r="H50" i="5"/>
  <c r="A50" i="5"/>
  <c r="B50" i="5"/>
  <c r="A51" i="5"/>
  <c r="B51" i="5"/>
  <c r="A52" i="5"/>
  <c r="B52" i="5"/>
  <c r="A53" i="5"/>
  <c r="B53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J27" i="5"/>
  <c r="J22" i="5"/>
  <c r="E34" i="5"/>
  <c r="D41" i="5" l="1"/>
  <c r="J21" i="5" s="1"/>
  <c r="E33" i="5"/>
  <c r="G4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群馬県教育委員会</author>
  </authors>
  <commentList>
    <comment ref="D5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090･080･070から選択</t>
        </r>
      </text>
    </comment>
    <comment ref="F5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  <comment ref="H53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  <comment ref="D71" authorId="0" shapeId="0" xr:uid="{810B4B3E-676A-484A-996C-32F60970B361}">
      <text>
        <r>
          <rPr>
            <b/>
            <sz val="9"/>
            <color indexed="81"/>
            <rFont val="MS P ゴシック"/>
            <family val="3"/>
            <charset val="128"/>
          </rPr>
          <t>090･080･070から選択</t>
        </r>
      </text>
    </comment>
    <comment ref="F71" authorId="0" shapeId="0" xr:uid="{9AB7C500-6359-4ABC-A4C8-3944D0B917A1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  <comment ref="H71" authorId="0" shapeId="0" xr:uid="{9A2E6971-9463-47FB-8156-CF40863705E6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  <comment ref="D89" authorId="0" shapeId="0" xr:uid="{A2828147-23B6-4107-AC6F-33D83FF6BE84}">
      <text>
        <r>
          <rPr>
            <b/>
            <sz val="9"/>
            <color indexed="81"/>
            <rFont val="MS P ゴシック"/>
            <family val="3"/>
            <charset val="128"/>
          </rPr>
          <t>090･080･070から選択</t>
        </r>
      </text>
    </comment>
    <comment ref="F89" authorId="0" shapeId="0" xr:uid="{9D939E72-0C92-47CD-9B95-5EA47A7B818D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  <comment ref="H89" authorId="0" shapeId="0" xr:uid="{95F2D07A-DC9B-4508-B066-7DB47FD50EEE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  <comment ref="D107" authorId="0" shapeId="0" xr:uid="{12574938-0BA5-40E1-9A99-1E5E937D9CAB}">
      <text>
        <r>
          <rPr>
            <b/>
            <sz val="9"/>
            <color indexed="81"/>
            <rFont val="MS P ゴシック"/>
            <family val="3"/>
            <charset val="128"/>
          </rPr>
          <t>090･080･070から選択</t>
        </r>
      </text>
    </comment>
    <comment ref="F107" authorId="0" shapeId="0" xr:uid="{DF3A519C-3B5F-4F82-A689-A2E2F3756E5A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  <comment ref="H107" authorId="0" shapeId="0" xr:uid="{B174865F-B4FF-4F2E-A657-5188A07471C7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  <comment ref="D125" authorId="0" shapeId="0" xr:uid="{0E9AAB3A-D7C0-4912-A3B0-88FAB9F625A4}">
      <text>
        <r>
          <rPr>
            <b/>
            <sz val="9"/>
            <color indexed="81"/>
            <rFont val="MS P ゴシック"/>
            <family val="3"/>
            <charset val="128"/>
          </rPr>
          <t>090･080･070から選択</t>
        </r>
      </text>
    </comment>
    <comment ref="F125" authorId="0" shapeId="0" xr:uid="{19B895EB-EAD7-42B8-96F1-1F7BCC4D19E2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  <comment ref="H125" authorId="0" shapeId="0" xr:uid="{95FD1C02-EAB6-4685-B9E9-44EFF8FFD2F5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  <comment ref="D143" authorId="0" shapeId="0" xr:uid="{C687CE5D-DA1C-4CA9-9134-1001F2183C96}">
      <text>
        <r>
          <rPr>
            <b/>
            <sz val="9"/>
            <color indexed="81"/>
            <rFont val="MS P ゴシック"/>
            <family val="3"/>
            <charset val="128"/>
          </rPr>
          <t>090･080･070から選択</t>
        </r>
      </text>
    </comment>
    <comment ref="F143" authorId="0" shapeId="0" xr:uid="{EEC8BA29-54E7-4E0F-BCF3-BD9D85CDD3D8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  <comment ref="H143" authorId="0" shapeId="0" xr:uid="{3E5015EC-1BB3-413F-9608-281656924B4E}">
      <text>
        <r>
          <rPr>
            <b/>
            <sz val="9"/>
            <color indexed="81"/>
            <rFont val="MS P ゴシック"/>
            <family val="3"/>
            <charset val="128"/>
          </rPr>
          <t>半角で4文字</t>
        </r>
      </text>
    </comment>
  </commentList>
</comments>
</file>

<file path=xl/sharedStrings.xml><?xml version="1.0" encoding="utf-8"?>
<sst xmlns="http://schemas.openxmlformats.org/spreadsheetml/2006/main" count="380" uniqueCount="178">
  <si>
    <t>前　橋</t>
    <rPh sb="0" eb="1">
      <t>マエ</t>
    </rPh>
    <rPh sb="2" eb="3">
      <t>ハシ</t>
    </rPh>
    <phoneticPr fontId="2"/>
  </si>
  <si>
    <t>藤　工</t>
    <rPh sb="0" eb="1">
      <t>フジ</t>
    </rPh>
    <rPh sb="2" eb="3">
      <t>コウ</t>
    </rPh>
    <phoneticPr fontId="2"/>
  </si>
  <si>
    <t>大間々</t>
    <rPh sb="0" eb="3">
      <t>オオママ</t>
    </rPh>
    <phoneticPr fontId="2"/>
  </si>
  <si>
    <t>前　工</t>
    <rPh sb="0" eb="1">
      <t>マエ</t>
    </rPh>
    <rPh sb="2" eb="3">
      <t>コウ</t>
    </rPh>
    <phoneticPr fontId="2"/>
  </si>
  <si>
    <t>富　岡</t>
    <rPh sb="0" eb="1">
      <t>トミ</t>
    </rPh>
    <rPh sb="2" eb="3">
      <t>オカ</t>
    </rPh>
    <phoneticPr fontId="2"/>
  </si>
  <si>
    <t>前　商</t>
    <rPh sb="0" eb="1">
      <t>マエ</t>
    </rPh>
    <rPh sb="2" eb="3">
      <t>ショウ</t>
    </rPh>
    <phoneticPr fontId="2"/>
  </si>
  <si>
    <t>勢　農</t>
    <rPh sb="0" eb="1">
      <t>ゼイ</t>
    </rPh>
    <rPh sb="2" eb="3">
      <t>ノウ</t>
    </rPh>
    <phoneticPr fontId="2"/>
  </si>
  <si>
    <t>高　北</t>
    <rPh sb="0" eb="1">
      <t>タカ</t>
    </rPh>
    <rPh sb="2" eb="3">
      <t>キタ</t>
    </rPh>
    <phoneticPr fontId="2"/>
  </si>
  <si>
    <t>前　南</t>
    <rPh sb="0" eb="1">
      <t>マエ</t>
    </rPh>
    <rPh sb="2" eb="3">
      <t>ミナミ</t>
    </rPh>
    <phoneticPr fontId="2"/>
  </si>
  <si>
    <t>高　女</t>
    <rPh sb="0" eb="1">
      <t>タカ</t>
    </rPh>
    <rPh sb="2" eb="3">
      <t>オンナ</t>
    </rPh>
    <phoneticPr fontId="2"/>
  </si>
  <si>
    <t>共　愛</t>
    <rPh sb="0" eb="1">
      <t>キョウ</t>
    </rPh>
    <rPh sb="2" eb="3">
      <t>アイ</t>
    </rPh>
    <phoneticPr fontId="2"/>
  </si>
  <si>
    <t>育　英</t>
    <rPh sb="0" eb="1">
      <t>イク</t>
    </rPh>
    <rPh sb="2" eb="3">
      <t>エイ</t>
    </rPh>
    <phoneticPr fontId="2"/>
  </si>
  <si>
    <t>前　東</t>
    <rPh sb="0" eb="1">
      <t>マエ</t>
    </rPh>
    <rPh sb="2" eb="3">
      <t>ヒガシ</t>
    </rPh>
    <phoneticPr fontId="2"/>
  </si>
  <si>
    <t>新田暁</t>
    <rPh sb="0" eb="2">
      <t>ニッタ</t>
    </rPh>
    <rPh sb="2" eb="3">
      <t>アカツキ</t>
    </rPh>
    <phoneticPr fontId="2"/>
  </si>
  <si>
    <t>玉　村</t>
    <rPh sb="0" eb="1">
      <t>タマ</t>
    </rPh>
    <rPh sb="2" eb="3">
      <t>ムラ</t>
    </rPh>
    <phoneticPr fontId="2"/>
  </si>
  <si>
    <t>前　西</t>
    <rPh sb="0" eb="1">
      <t>マエ</t>
    </rPh>
    <rPh sb="2" eb="3">
      <t>ニシ</t>
    </rPh>
    <phoneticPr fontId="2"/>
  </si>
  <si>
    <t>伊　工</t>
    <rPh sb="0" eb="1">
      <t>イ</t>
    </rPh>
    <rPh sb="2" eb="3">
      <t>コウ</t>
    </rPh>
    <phoneticPr fontId="2"/>
  </si>
  <si>
    <t>清　明</t>
    <rPh sb="0" eb="1">
      <t>セイ</t>
    </rPh>
    <rPh sb="2" eb="3">
      <t>メイ</t>
    </rPh>
    <phoneticPr fontId="2"/>
  </si>
  <si>
    <t>学校番号</t>
    <rPh sb="0" eb="2">
      <t>ガッコウ</t>
    </rPh>
    <rPh sb="2" eb="4">
      <t>バンゴウ</t>
    </rPh>
    <phoneticPr fontId="2"/>
  </si>
  <si>
    <t>利根実</t>
    <rPh sb="0" eb="2">
      <t>トネ</t>
    </rPh>
    <rPh sb="2" eb="3">
      <t>ジツ</t>
    </rPh>
    <phoneticPr fontId="2"/>
  </si>
  <si>
    <t>名称</t>
    <rPh sb="0" eb="2">
      <t>メイショウ</t>
    </rPh>
    <phoneticPr fontId="2"/>
  </si>
  <si>
    <t>前　女</t>
    <rPh sb="0" eb="1">
      <t>マエ</t>
    </rPh>
    <rPh sb="2" eb="3">
      <t>ジョ</t>
    </rPh>
    <phoneticPr fontId="2"/>
  </si>
  <si>
    <t>興　陽</t>
    <rPh sb="0" eb="1">
      <t>コウ</t>
    </rPh>
    <rPh sb="2" eb="3">
      <t>ヨウ</t>
    </rPh>
    <phoneticPr fontId="2"/>
  </si>
  <si>
    <t>伊勢崎</t>
    <rPh sb="0" eb="3">
      <t>イセサキ</t>
    </rPh>
    <phoneticPr fontId="2"/>
  </si>
  <si>
    <t>桐　生</t>
    <rPh sb="0" eb="1">
      <t>キリ</t>
    </rPh>
    <rPh sb="2" eb="3">
      <t>ショウ</t>
    </rPh>
    <phoneticPr fontId="2"/>
  </si>
  <si>
    <t>桐　商</t>
    <rPh sb="0" eb="1">
      <t>キリ</t>
    </rPh>
    <rPh sb="2" eb="3">
      <t>ショウ</t>
    </rPh>
    <phoneticPr fontId="2"/>
  </si>
  <si>
    <t>樹　徳</t>
    <rPh sb="0" eb="1">
      <t>ジュ</t>
    </rPh>
    <rPh sb="2" eb="3">
      <t>トク</t>
    </rPh>
    <phoneticPr fontId="2"/>
  </si>
  <si>
    <t>太　田</t>
    <rPh sb="0" eb="1">
      <t>フトシ</t>
    </rPh>
    <rPh sb="2" eb="3">
      <t>タ</t>
    </rPh>
    <phoneticPr fontId="2"/>
  </si>
  <si>
    <t>太　女</t>
    <rPh sb="0" eb="1">
      <t>フトシ</t>
    </rPh>
    <rPh sb="2" eb="3">
      <t>オンナ</t>
    </rPh>
    <phoneticPr fontId="2"/>
  </si>
  <si>
    <t>関　学</t>
    <rPh sb="0" eb="1">
      <t>セキ</t>
    </rPh>
    <rPh sb="2" eb="3">
      <t>ガク</t>
    </rPh>
    <phoneticPr fontId="2"/>
  </si>
  <si>
    <t>大　泉</t>
    <rPh sb="0" eb="1">
      <t>ダイ</t>
    </rPh>
    <rPh sb="2" eb="3">
      <t>イズミ</t>
    </rPh>
    <phoneticPr fontId="2"/>
  </si>
  <si>
    <t>渋　女</t>
    <rPh sb="0" eb="1">
      <t>シブ</t>
    </rPh>
    <rPh sb="2" eb="3">
      <t>ジョ</t>
    </rPh>
    <phoneticPr fontId="2"/>
  </si>
  <si>
    <t>渋　工</t>
    <rPh sb="0" eb="1">
      <t>シブ</t>
    </rPh>
    <rPh sb="2" eb="3">
      <t>コウ</t>
    </rPh>
    <phoneticPr fontId="2"/>
  </si>
  <si>
    <t>青　翠</t>
    <rPh sb="0" eb="1">
      <t>アオ</t>
    </rPh>
    <rPh sb="2" eb="3">
      <t>ミドリ</t>
    </rPh>
    <phoneticPr fontId="2"/>
  </si>
  <si>
    <t>尾　瀬</t>
    <rPh sb="0" eb="1">
      <t>オ</t>
    </rPh>
    <rPh sb="2" eb="3">
      <t>セ</t>
    </rPh>
    <phoneticPr fontId="2"/>
  </si>
  <si>
    <t>利　商</t>
    <rPh sb="0" eb="1">
      <t>リ</t>
    </rPh>
    <rPh sb="2" eb="3">
      <t>ショウ</t>
    </rPh>
    <phoneticPr fontId="2"/>
  </si>
  <si>
    <t>高　崎</t>
    <rPh sb="0" eb="1">
      <t>タカ</t>
    </rPh>
    <rPh sb="2" eb="3">
      <t>サキ</t>
    </rPh>
    <phoneticPr fontId="2"/>
  </si>
  <si>
    <t>高経附</t>
    <rPh sb="0" eb="1">
      <t>タカ</t>
    </rPh>
    <rPh sb="1" eb="2">
      <t>ケイ</t>
    </rPh>
    <rPh sb="2" eb="3">
      <t>フ</t>
    </rPh>
    <phoneticPr fontId="2"/>
  </si>
  <si>
    <t>農　二</t>
    <rPh sb="0" eb="1">
      <t>ノウ</t>
    </rPh>
    <rPh sb="2" eb="3">
      <t>ニ</t>
    </rPh>
    <phoneticPr fontId="2"/>
  </si>
  <si>
    <t>健大高</t>
    <rPh sb="0" eb="1">
      <t>ケン</t>
    </rPh>
    <rPh sb="1" eb="2">
      <t>ダイ</t>
    </rPh>
    <rPh sb="2" eb="3">
      <t>コウ</t>
    </rPh>
    <phoneticPr fontId="2"/>
  </si>
  <si>
    <t>榛　名</t>
    <rPh sb="0" eb="1">
      <t>ハシバミ</t>
    </rPh>
    <rPh sb="2" eb="3">
      <t>メイ</t>
    </rPh>
    <phoneticPr fontId="2"/>
  </si>
  <si>
    <t>県　央</t>
    <rPh sb="0" eb="1">
      <t>ケン</t>
    </rPh>
    <rPh sb="2" eb="3">
      <t>オウ</t>
    </rPh>
    <phoneticPr fontId="2"/>
  </si>
  <si>
    <t>吉　井</t>
    <rPh sb="0" eb="1">
      <t>ヨシ</t>
    </rPh>
    <rPh sb="2" eb="3">
      <t>イ</t>
    </rPh>
    <phoneticPr fontId="2"/>
  </si>
  <si>
    <t>藤　北</t>
    <rPh sb="0" eb="1">
      <t>フジ</t>
    </rPh>
    <rPh sb="2" eb="3">
      <t>キタ</t>
    </rPh>
    <phoneticPr fontId="2"/>
  </si>
  <si>
    <t>藤中央</t>
    <rPh sb="0" eb="1">
      <t>フジ</t>
    </rPh>
    <rPh sb="1" eb="3">
      <t>チュウオウ</t>
    </rPh>
    <phoneticPr fontId="2"/>
  </si>
  <si>
    <t>１・</t>
    <phoneticPr fontId="2"/>
  </si>
  <si>
    <t>学校名</t>
    <rPh sb="0" eb="2">
      <t>ガッコウ</t>
    </rPh>
    <rPh sb="2" eb="3">
      <t>メイ</t>
    </rPh>
    <phoneticPr fontId="2"/>
  </si>
  <si>
    <t>２・</t>
    <phoneticPr fontId="2"/>
  </si>
  <si>
    <t>○送信先アドレス</t>
    <rPh sb="1" eb="3">
      <t>ソウシン</t>
    </rPh>
    <rPh sb="3" eb="4">
      <t>サキ</t>
    </rPh>
    <phoneticPr fontId="2"/>
  </si>
  <si>
    <t>３・</t>
    <phoneticPr fontId="2"/>
  </si>
  <si>
    <t>顧問データ</t>
    <rPh sb="0" eb="2">
      <t>コモン</t>
    </rPh>
    <phoneticPr fontId="2"/>
  </si>
  <si>
    <t>氏名</t>
    <rPh sb="0" eb="2">
      <t>シメイ</t>
    </rPh>
    <phoneticPr fontId="2"/>
  </si>
  <si>
    <t>教科</t>
    <rPh sb="0" eb="2">
      <t>キョウカ</t>
    </rPh>
    <phoneticPr fontId="2"/>
  </si>
  <si>
    <t>弓道段位</t>
    <rPh sb="0" eb="2">
      <t>キュウドウ</t>
    </rPh>
    <rPh sb="2" eb="4">
      <t>ダンイ</t>
    </rPh>
    <phoneticPr fontId="2"/>
  </si>
  <si>
    <t>年齢</t>
    <rPh sb="0" eb="2">
      <t>ネンレイ</t>
    </rPh>
    <phoneticPr fontId="2"/>
  </si>
  <si>
    <t>本年度退職予定</t>
    <rPh sb="0" eb="3">
      <t>ホンネンド</t>
    </rPh>
    <rPh sb="3" eb="5">
      <t>タイショク</t>
    </rPh>
    <rPh sb="5" eb="7">
      <t>ヨテイ</t>
    </rPh>
    <phoneticPr fontId="2"/>
  </si>
  <si>
    <t>弓道部顧問歴（正顧問・副顧問は不問で本年度も含む）</t>
    <rPh sb="0" eb="3">
      <t>キュウドウブ</t>
    </rPh>
    <rPh sb="3" eb="5">
      <t>コモン</t>
    </rPh>
    <rPh sb="5" eb="6">
      <t>レキ</t>
    </rPh>
    <rPh sb="7" eb="8">
      <t>セイ</t>
    </rPh>
    <rPh sb="8" eb="10">
      <t>コモン</t>
    </rPh>
    <rPh sb="11" eb="12">
      <t>フク</t>
    </rPh>
    <rPh sb="12" eb="14">
      <t>コモン</t>
    </rPh>
    <rPh sb="15" eb="17">
      <t>フモン</t>
    </rPh>
    <rPh sb="18" eb="21">
      <t>ホンネンド</t>
    </rPh>
    <rPh sb="22" eb="23">
      <t>フク</t>
    </rPh>
    <phoneticPr fontId="2"/>
  </si>
  <si>
    <t>弓道部顧問１校目</t>
    <rPh sb="0" eb="3">
      <t>キュウドウブ</t>
    </rPh>
    <rPh sb="3" eb="5">
      <t>コモン</t>
    </rPh>
    <rPh sb="6" eb="8">
      <t>コウメ</t>
    </rPh>
    <phoneticPr fontId="2"/>
  </si>
  <si>
    <t>弓道部顧問２校目</t>
    <rPh sb="0" eb="3">
      <t>キュウドウブ</t>
    </rPh>
    <rPh sb="3" eb="5">
      <t>コモン</t>
    </rPh>
    <rPh sb="6" eb="8">
      <t>コウメ</t>
    </rPh>
    <phoneticPr fontId="2"/>
  </si>
  <si>
    <t>弓道部顧問３校目</t>
    <rPh sb="0" eb="3">
      <t>キュウドウブ</t>
    </rPh>
    <rPh sb="3" eb="5">
      <t>コモン</t>
    </rPh>
    <rPh sb="6" eb="8">
      <t>コウメ</t>
    </rPh>
    <phoneticPr fontId="2"/>
  </si>
  <si>
    <t>弓道部顧問４校目</t>
    <rPh sb="0" eb="3">
      <t>キュウドウブ</t>
    </rPh>
    <rPh sb="3" eb="5">
      <t>コモン</t>
    </rPh>
    <rPh sb="6" eb="8">
      <t>コウメ</t>
    </rPh>
    <phoneticPr fontId="2"/>
  </si>
  <si>
    <t>弓道部顧問５校目</t>
    <rPh sb="0" eb="3">
      <t>キュウドウブ</t>
    </rPh>
    <rPh sb="3" eb="5">
      <t>コモン</t>
    </rPh>
    <rPh sb="6" eb="8">
      <t>コウメ</t>
    </rPh>
    <phoneticPr fontId="2"/>
  </si>
  <si>
    <t>合計年数</t>
    <rPh sb="0" eb="2">
      <t>ゴウケイ</t>
    </rPh>
    <rPh sb="2" eb="4">
      <t>ネンスウ</t>
    </rPh>
    <phoneticPr fontId="2"/>
  </si>
  <si>
    <t>弓道部顧問６校目</t>
    <rPh sb="0" eb="3">
      <t>キュウドウブ</t>
    </rPh>
    <rPh sb="3" eb="5">
      <t>コモン</t>
    </rPh>
    <rPh sb="6" eb="8">
      <t>コウメ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</si>
  <si>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</si>
  <si>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顧問</t>
    <rPh sb="0" eb="2">
      <t>コモン</t>
    </rPh>
    <phoneticPr fontId="2"/>
  </si>
  <si>
    <t>第</t>
    <rPh sb="0" eb="1">
      <t>ダイ</t>
    </rPh>
    <phoneticPr fontId="2"/>
  </si>
  <si>
    <t>市前橋</t>
    <rPh sb="0" eb="1">
      <t>イチ</t>
    </rPh>
    <rPh sb="1" eb="3">
      <t>マエバシ</t>
    </rPh>
    <phoneticPr fontId="2"/>
  </si>
  <si>
    <t>四ツ葉</t>
    <rPh sb="0" eb="1">
      <t>ヨ</t>
    </rPh>
    <rPh sb="2" eb="3">
      <t>バ</t>
    </rPh>
    <phoneticPr fontId="2"/>
  </si>
  <si>
    <t>館商工</t>
    <rPh sb="0" eb="1">
      <t>カン</t>
    </rPh>
    <rPh sb="1" eb="3">
      <t>ショウコウ</t>
    </rPh>
    <phoneticPr fontId="2"/>
  </si>
  <si>
    <t>必須→　アドレス</t>
    <rPh sb="0" eb="2">
      <t>ヒッス</t>
    </rPh>
    <phoneticPr fontId="2"/>
  </si>
  <si>
    <t>任意→　アドレス</t>
    <rPh sb="0" eb="2">
      <t>ニンイ</t>
    </rPh>
    <phoneticPr fontId="2"/>
  </si>
  <si>
    <t>４・</t>
    <phoneticPr fontId="2"/>
  </si>
  <si>
    <t>引率</t>
    <rPh sb="0" eb="2">
      <t>インソツ</t>
    </rPh>
    <phoneticPr fontId="2"/>
  </si>
  <si>
    <t>男子会場顧問</t>
    <rPh sb="0" eb="2">
      <t>ダンシ</t>
    </rPh>
    <rPh sb="2" eb="4">
      <t>カイジョウ</t>
    </rPh>
    <rPh sb="4" eb="6">
      <t>コモン</t>
    </rPh>
    <phoneticPr fontId="2"/>
  </si>
  <si>
    <t>女子会場顧問</t>
    <rPh sb="0" eb="2">
      <t>ジョシ</t>
    </rPh>
    <rPh sb="2" eb="4">
      <t>カイジョウ</t>
    </rPh>
    <rPh sb="4" eb="6">
      <t>コモン</t>
    </rPh>
    <phoneticPr fontId="2"/>
  </si>
  <si>
    <t>←今年度も含む年数</t>
    <rPh sb="1" eb="4">
      <t>コンネンド</t>
    </rPh>
    <rPh sb="5" eb="6">
      <t>フク</t>
    </rPh>
    <rPh sb="7" eb="9">
      <t>ネンスウ</t>
    </rPh>
    <phoneticPr fontId="2"/>
  </si>
  <si>
    <t>学校名（校名変更があった場合は勤務当時の校名）</t>
    <rPh sb="0" eb="1">
      <t>ガク</t>
    </rPh>
    <rPh sb="1" eb="2">
      <t>コウ</t>
    </rPh>
    <rPh sb="2" eb="3">
      <t>メイ</t>
    </rPh>
    <phoneticPr fontId="2"/>
  </si>
  <si>
    <t>　※携帯電話のアドレスでも可能です。</t>
    <rPh sb="2" eb="4">
      <t>ケイタイ</t>
    </rPh>
    <rPh sb="4" eb="6">
      <t>デンワ</t>
    </rPh>
    <rPh sb="13" eb="15">
      <t>カノウ</t>
    </rPh>
    <phoneticPr fontId="2"/>
  </si>
  <si>
    <t>gunkyumi@yahoo.co.jp</t>
    <phoneticPr fontId="2"/>
  </si>
  <si>
    <t>　※１つのセルに２つのアドレスを続けて入力することはしないでください。</t>
    <phoneticPr fontId="2"/>
  </si>
  <si>
    <t>市太田</t>
    <rPh sb="0" eb="1">
      <t>イチ</t>
    </rPh>
    <rPh sb="1" eb="3">
      <t>オオタ</t>
    </rPh>
    <phoneticPr fontId="2"/>
  </si>
  <si>
    <t>安総合</t>
    <rPh sb="0" eb="1">
      <t>アン</t>
    </rPh>
    <rPh sb="1" eb="3">
      <t>ソウゴウ</t>
    </rPh>
    <phoneticPr fontId="2"/>
  </si>
  <si>
    <t>ＧＫＡ</t>
    <phoneticPr fontId="2"/>
  </si>
  <si>
    <t>第○顧問</t>
    <rPh sb="0" eb="1">
      <t>ダイ</t>
    </rPh>
    <rPh sb="2" eb="4">
      <t>コモン</t>
    </rPh>
    <phoneticPr fontId="2"/>
  </si>
  <si>
    <t>名字</t>
    <rPh sb="0" eb="2">
      <t>ミョウジ</t>
    </rPh>
    <phoneticPr fontId="2"/>
  </si>
  <si>
    <t>名前</t>
    <rPh sb="0" eb="2">
      <t>ナマエ</t>
    </rPh>
    <phoneticPr fontId="2"/>
  </si>
  <si>
    <t>-</t>
    <phoneticPr fontId="2"/>
  </si>
  <si>
    <t>氏名①</t>
    <rPh sb="0" eb="2">
      <t>シメイ</t>
    </rPh>
    <phoneticPr fontId="2"/>
  </si>
  <si>
    <t>氏名②</t>
    <rPh sb="0" eb="2">
      <t>シメイ</t>
    </rPh>
    <phoneticPr fontId="2"/>
  </si>
  <si>
    <t>第1顧問</t>
    <rPh sb="0" eb="2">
      <t>ダイイチ</t>
    </rPh>
    <rPh sb="2" eb="4">
      <t>コモン</t>
    </rPh>
    <phoneticPr fontId="2"/>
  </si>
  <si>
    <t>第2顧問</t>
    <rPh sb="0" eb="2">
      <t>ダイイチ</t>
    </rPh>
    <rPh sb="2" eb="4">
      <t>コモン</t>
    </rPh>
    <phoneticPr fontId="2"/>
  </si>
  <si>
    <t>第3顧問</t>
    <rPh sb="0" eb="2">
      <t>ダイイチ</t>
    </rPh>
    <rPh sb="2" eb="4">
      <t>コモン</t>
    </rPh>
    <phoneticPr fontId="2"/>
  </si>
  <si>
    <t>第4顧問</t>
    <rPh sb="0" eb="2">
      <t>ダイイチ</t>
    </rPh>
    <rPh sb="2" eb="4">
      <t>コモン</t>
    </rPh>
    <phoneticPr fontId="2"/>
  </si>
  <si>
    <t>第5顧問</t>
    <rPh sb="0" eb="2">
      <t>ダイイチ</t>
    </rPh>
    <rPh sb="2" eb="4">
      <t>コモン</t>
    </rPh>
    <phoneticPr fontId="2"/>
  </si>
  <si>
    <t>第6顧問</t>
    <rPh sb="0" eb="2">
      <t>ダイイチ</t>
    </rPh>
    <rPh sb="2" eb="4">
      <t>コモン</t>
    </rPh>
    <phoneticPr fontId="2"/>
  </si>
  <si>
    <t>顧問年数</t>
    <rPh sb="0" eb="2">
      <t>コモン</t>
    </rPh>
    <rPh sb="2" eb="4">
      <t>ネンスウ</t>
    </rPh>
    <phoneticPr fontId="2"/>
  </si>
  <si>
    <t>　※同一人物で２カ所のアドレスに送付することも可能です。</t>
    <phoneticPr fontId="2"/>
  </si>
  <si>
    <t>吾中央</t>
    <rPh sb="0" eb="1">
      <t>ア</t>
    </rPh>
    <rPh sb="1" eb="3">
      <t>チュウオウ</t>
    </rPh>
    <phoneticPr fontId="2"/>
  </si>
  <si>
    <t>←・退職予定・予定なし・再任用・地公臨</t>
    <rPh sb="2" eb="4">
      <t>タイショク</t>
    </rPh>
    <rPh sb="4" eb="6">
      <t>ヨテイ</t>
    </rPh>
    <rPh sb="7" eb="9">
      <t>ヨテイ</t>
    </rPh>
    <rPh sb="12" eb="15">
      <t>サイニンヨウ</t>
    </rPh>
    <rPh sb="16" eb="17">
      <t>チ</t>
    </rPh>
    <rPh sb="17" eb="18">
      <t>コウ</t>
    </rPh>
    <rPh sb="18" eb="19">
      <t>ノゾム</t>
    </rPh>
    <phoneticPr fontId="2"/>
  </si>
  <si>
    <t>　　　→添付ファイルのサイズが大きいときは届かない場合があります</t>
    <rPh sb="4" eb="6">
      <t>テンプ</t>
    </rPh>
    <rPh sb="15" eb="16">
      <t>オオ</t>
    </rPh>
    <rPh sb="21" eb="22">
      <t>トド</t>
    </rPh>
    <rPh sb="25" eb="27">
      <t>バアイ</t>
    </rPh>
    <phoneticPr fontId="2"/>
  </si>
  <si>
    <t>吾中央</t>
    <rPh sb="0" eb="1">
      <t>ワレ</t>
    </rPh>
    <rPh sb="1" eb="3">
      <t>チュウオウ</t>
    </rPh>
    <phoneticPr fontId="2"/>
  </si>
  <si>
    <t>健大高崎</t>
    <rPh sb="0" eb="1">
      <t>ケン</t>
    </rPh>
    <rPh sb="1" eb="2">
      <t>ダイ</t>
    </rPh>
    <rPh sb="2" eb="4">
      <t>タカサキ</t>
    </rPh>
    <phoneticPr fontId="2"/>
  </si>
  <si>
    <t>専門部学校番号</t>
    <rPh sb="0" eb="3">
      <t>センモンブ</t>
    </rPh>
    <rPh sb="3" eb="5">
      <t>ガッコウ</t>
    </rPh>
    <rPh sb="5" eb="7">
      <t>バンゴウ</t>
    </rPh>
    <phoneticPr fontId="2"/>
  </si>
  <si>
    <t>略称</t>
    <rPh sb="0" eb="2">
      <t>リャクショウ</t>
    </rPh>
    <phoneticPr fontId="2"/>
  </si>
  <si>
    <t>前橋</t>
    <rPh sb="0" eb="1">
      <t>マエ</t>
    </rPh>
    <rPh sb="1" eb="2">
      <t>ハシ</t>
    </rPh>
    <phoneticPr fontId="2"/>
  </si>
  <si>
    <t>前工</t>
    <rPh sb="0" eb="1">
      <t>マエ</t>
    </rPh>
    <rPh sb="1" eb="2">
      <t>コウ</t>
    </rPh>
    <phoneticPr fontId="2"/>
  </si>
  <si>
    <t>前商</t>
    <rPh sb="0" eb="1">
      <t>マエ</t>
    </rPh>
    <rPh sb="1" eb="2">
      <t>ショウ</t>
    </rPh>
    <phoneticPr fontId="2"/>
  </si>
  <si>
    <t>勢農</t>
    <rPh sb="0" eb="1">
      <t>ゼイ</t>
    </rPh>
    <rPh sb="1" eb="2">
      <t>ノウ</t>
    </rPh>
    <phoneticPr fontId="2"/>
  </si>
  <si>
    <t>前女</t>
    <rPh sb="0" eb="1">
      <t>マエ</t>
    </rPh>
    <rPh sb="1" eb="2">
      <t>ジョ</t>
    </rPh>
    <phoneticPr fontId="2"/>
  </si>
  <si>
    <t>前南</t>
    <rPh sb="0" eb="1">
      <t>マエ</t>
    </rPh>
    <rPh sb="1" eb="2">
      <t>ミナミ</t>
    </rPh>
    <phoneticPr fontId="2"/>
  </si>
  <si>
    <t>共愛</t>
    <rPh sb="0" eb="1">
      <t>キョウ</t>
    </rPh>
    <rPh sb="1" eb="2">
      <t>アイ</t>
    </rPh>
    <phoneticPr fontId="2"/>
  </si>
  <si>
    <t>育英</t>
    <rPh sb="0" eb="1">
      <t>イク</t>
    </rPh>
    <rPh sb="1" eb="2">
      <t>エイ</t>
    </rPh>
    <phoneticPr fontId="2"/>
  </si>
  <si>
    <t>前東</t>
    <rPh sb="0" eb="1">
      <t>マエ</t>
    </rPh>
    <rPh sb="1" eb="2">
      <t>ヒガシ</t>
    </rPh>
    <phoneticPr fontId="2"/>
  </si>
  <si>
    <t>伊工</t>
    <rPh sb="0" eb="1">
      <t>イ</t>
    </rPh>
    <rPh sb="1" eb="2">
      <t>コウ</t>
    </rPh>
    <phoneticPr fontId="2"/>
  </si>
  <si>
    <t>清明</t>
    <rPh sb="0" eb="1">
      <t>セイ</t>
    </rPh>
    <rPh sb="1" eb="2">
      <t>メイ</t>
    </rPh>
    <phoneticPr fontId="2"/>
  </si>
  <si>
    <t>玉村</t>
    <rPh sb="0" eb="1">
      <t>タマ</t>
    </rPh>
    <rPh sb="1" eb="2">
      <t>ムラ</t>
    </rPh>
    <phoneticPr fontId="2"/>
  </si>
  <si>
    <t>桐生</t>
    <rPh sb="0" eb="1">
      <t>キリ</t>
    </rPh>
    <rPh sb="1" eb="2">
      <t>ショウ</t>
    </rPh>
    <phoneticPr fontId="2"/>
  </si>
  <si>
    <t>桐商</t>
    <rPh sb="0" eb="1">
      <t>キリ</t>
    </rPh>
    <rPh sb="1" eb="2">
      <t>ショウ</t>
    </rPh>
    <phoneticPr fontId="2"/>
  </si>
  <si>
    <t>樹徳</t>
    <rPh sb="0" eb="1">
      <t>ジュ</t>
    </rPh>
    <rPh sb="1" eb="2">
      <t>トク</t>
    </rPh>
    <phoneticPr fontId="2"/>
  </si>
  <si>
    <t>太田</t>
    <rPh sb="0" eb="1">
      <t>フトシ</t>
    </rPh>
    <rPh sb="1" eb="2">
      <t>タ</t>
    </rPh>
    <phoneticPr fontId="2"/>
  </si>
  <si>
    <t>太女</t>
    <rPh sb="0" eb="1">
      <t>フトシ</t>
    </rPh>
    <rPh sb="1" eb="2">
      <t>オンナ</t>
    </rPh>
    <phoneticPr fontId="2"/>
  </si>
  <si>
    <t>関学</t>
    <rPh sb="0" eb="1">
      <t>セキ</t>
    </rPh>
    <rPh sb="1" eb="2">
      <t>ガク</t>
    </rPh>
    <phoneticPr fontId="2"/>
  </si>
  <si>
    <t>大泉</t>
    <rPh sb="0" eb="1">
      <t>ダイ</t>
    </rPh>
    <rPh sb="1" eb="2">
      <t>イズミ</t>
    </rPh>
    <phoneticPr fontId="2"/>
  </si>
  <si>
    <t>渋女</t>
    <rPh sb="0" eb="1">
      <t>シブ</t>
    </rPh>
    <rPh sb="1" eb="2">
      <t>ジョ</t>
    </rPh>
    <phoneticPr fontId="2"/>
  </si>
  <si>
    <t>渋工</t>
    <rPh sb="0" eb="1">
      <t>シブ</t>
    </rPh>
    <rPh sb="1" eb="2">
      <t>コウ</t>
    </rPh>
    <phoneticPr fontId="2"/>
  </si>
  <si>
    <t>青翠</t>
    <rPh sb="0" eb="1">
      <t>アオ</t>
    </rPh>
    <rPh sb="1" eb="2">
      <t>ミドリ</t>
    </rPh>
    <phoneticPr fontId="2"/>
  </si>
  <si>
    <t>尾瀬</t>
    <rPh sb="0" eb="1">
      <t>オ</t>
    </rPh>
    <rPh sb="1" eb="2">
      <t>セ</t>
    </rPh>
    <phoneticPr fontId="2"/>
  </si>
  <si>
    <t>利商</t>
    <rPh sb="0" eb="1">
      <t>リ</t>
    </rPh>
    <rPh sb="1" eb="2">
      <t>ショウ</t>
    </rPh>
    <phoneticPr fontId="2"/>
  </si>
  <si>
    <t>高崎</t>
    <rPh sb="0" eb="1">
      <t>タカ</t>
    </rPh>
    <rPh sb="1" eb="2">
      <t>サキ</t>
    </rPh>
    <phoneticPr fontId="2"/>
  </si>
  <si>
    <t>高女</t>
    <rPh sb="0" eb="1">
      <t>タカ</t>
    </rPh>
    <rPh sb="1" eb="2">
      <t>オンナ</t>
    </rPh>
    <phoneticPr fontId="2"/>
  </si>
  <si>
    <t>農二</t>
    <rPh sb="0" eb="1">
      <t>ノウ</t>
    </rPh>
    <rPh sb="1" eb="2">
      <t>ニ</t>
    </rPh>
    <phoneticPr fontId="2"/>
  </si>
  <si>
    <t>高北</t>
    <rPh sb="0" eb="1">
      <t>タカ</t>
    </rPh>
    <rPh sb="1" eb="2">
      <t>キタ</t>
    </rPh>
    <phoneticPr fontId="2"/>
  </si>
  <si>
    <t>榛名</t>
    <rPh sb="0" eb="1">
      <t>ハシバミ</t>
    </rPh>
    <rPh sb="1" eb="2">
      <t>メイ</t>
    </rPh>
    <phoneticPr fontId="2"/>
  </si>
  <si>
    <t>県央</t>
    <rPh sb="0" eb="1">
      <t>ケン</t>
    </rPh>
    <rPh sb="1" eb="2">
      <t>オウ</t>
    </rPh>
    <phoneticPr fontId="2"/>
  </si>
  <si>
    <t>富岡</t>
    <rPh sb="0" eb="1">
      <t>トミ</t>
    </rPh>
    <rPh sb="1" eb="2">
      <t>オカ</t>
    </rPh>
    <phoneticPr fontId="2"/>
  </si>
  <si>
    <t>藤工</t>
    <rPh sb="0" eb="1">
      <t>フジ</t>
    </rPh>
    <rPh sb="1" eb="2">
      <t>コウ</t>
    </rPh>
    <phoneticPr fontId="2"/>
  </si>
  <si>
    <t>吉井</t>
    <rPh sb="0" eb="1">
      <t>ヨシ</t>
    </rPh>
    <rPh sb="1" eb="2">
      <t>イ</t>
    </rPh>
    <phoneticPr fontId="2"/>
  </si>
  <si>
    <t>藤北</t>
    <rPh sb="0" eb="1">
      <t>フジ</t>
    </rPh>
    <rPh sb="1" eb="2">
      <t>キタ</t>
    </rPh>
    <phoneticPr fontId="2"/>
  </si>
  <si>
    <t>※専門部学校番号・略称はシート名「学校番号と略称」でご確認ください。</t>
    <rPh sb="1" eb="4">
      <t>センモンブ</t>
    </rPh>
    <rPh sb="4" eb="6">
      <t>ガッコウ</t>
    </rPh>
    <rPh sb="6" eb="8">
      <t>バンゴウ</t>
    </rPh>
    <rPh sb="9" eb="11">
      <t>リャクショウ</t>
    </rPh>
    <rPh sb="15" eb="16">
      <t>メイ</t>
    </rPh>
    <rPh sb="17" eb="19">
      <t>ガッコウ</t>
    </rPh>
    <rPh sb="19" eb="21">
      <t>バンゴウ</t>
    </rPh>
    <rPh sb="22" eb="24">
      <t>リャクショウ</t>
    </rPh>
    <rPh sb="27" eb="29">
      <t>カクニン</t>
    </rPh>
    <phoneticPr fontId="2"/>
  </si>
  <si>
    <t>e-mailアドレス</t>
    <phoneticPr fontId="2"/>
  </si>
  <si>
    <t>　※2～8への入力は任意ですが、送付したメールは見ていただいているということで扱います。</t>
    <rPh sb="7" eb="9">
      <t>ニュウリョク</t>
    </rPh>
    <phoneticPr fontId="2"/>
  </si>
  <si>
    <t>清　桜</t>
    <phoneticPr fontId="2"/>
  </si>
  <si>
    <t>前東商</t>
    <rPh sb="0" eb="1">
      <t>マエ</t>
    </rPh>
    <rPh sb="1" eb="2">
      <t>ヒガシ</t>
    </rPh>
    <rPh sb="2" eb="3">
      <t>ショウ</t>
    </rPh>
    <phoneticPr fontId="2"/>
  </si>
  <si>
    <t>伊　女</t>
    <rPh sb="0" eb="1">
      <t>イ</t>
    </rPh>
    <rPh sb="2" eb="3">
      <t>ジョ</t>
    </rPh>
    <phoneticPr fontId="2"/>
  </si>
  <si>
    <t>伊市高</t>
    <rPh sb="0" eb="2">
      <t>イイチ</t>
    </rPh>
    <rPh sb="2" eb="3">
      <t>ダカ</t>
    </rPh>
    <phoneticPr fontId="2"/>
  </si>
  <si>
    <t>伊　東</t>
    <rPh sb="0" eb="1">
      <t>イ</t>
    </rPh>
    <rPh sb="2" eb="3">
      <t>ヒガシ</t>
    </rPh>
    <phoneticPr fontId="2"/>
  </si>
  <si>
    <t>　境　</t>
    <rPh sb="1" eb="2">
      <t>サカイ</t>
    </rPh>
    <phoneticPr fontId="2"/>
  </si>
  <si>
    <t>太　商</t>
    <rPh sb="0" eb="1">
      <t>フトシ</t>
    </rPh>
    <rPh sb="2" eb="3">
      <t>ショウ</t>
    </rPh>
    <phoneticPr fontId="2"/>
  </si>
  <si>
    <t>渋　西</t>
    <rPh sb="0" eb="1">
      <t>シブ</t>
    </rPh>
    <rPh sb="2" eb="3">
      <t>ニシ</t>
    </rPh>
    <phoneticPr fontId="2"/>
  </si>
  <si>
    <t>武　尊</t>
    <rPh sb="0" eb="1">
      <t>タケシ</t>
    </rPh>
    <rPh sb="2" eb="3">
      <t>ミコト</t>
    </rPh>
    <phoneticPr fontId="2"/>
  </si>
  <si>
    <t>利　農</t>
    <rPh sb="0" eb="1">
      <t>リ</t>
    </rPh>
    <rPh sb="2" eb="3">
      <t>ノウ</t>
    </rPh>
    <phoneticPr fontId="2"/>
  </si>
  <si>
    <t>中之条</t>
    <rPh sb="0" eb="3">
      <t>ナカノジョウ</t>
    </rPh>
    <phoneticPr fontId="2"/>
  </si>
  <si>
    <t>吾　妻</t>
    <rPh sb="0" eb="1">
      <t>ワレ</t>
    </rPh>
    <rPh sb="2" eb="3">
      <t>ツマ</t>
    </rPh>
    <phoneticPr fontId="2"/>
  </si>
  <si>
    <t>高市女</t>
    <rPh sb="0" eb="1">
      <t>タカ</t>
    </rPh>
    <rPh sb="1" eb="2">
      <t>イチ</t>
    </rPh>
    <rPh sb="2" eb="3">
      <t>オンナ</t>
    </rPh>
    <phoneticPr fontId="2"/>
  </si>
  <si>
    <t>群　女</t>
    <rPh sb="0" eb="1">
      <t>グン</t>
    </rPh>
    <rPh sb="2" eb="3">
      <t>オンナ</t>
    </rPh>
    <phoneticPr fontId="2"/>
  </si>
  <si>
    <t>富　東</t>
    <rPh sb="0" eb="1">
      <t>トミ</t>
    </rPh>
    <rPh sb="2" eb="3">
      <t>ヒガシ</t>
    </rPh>
    <phoneticPr fontId="2"/>
  </si>
  <si>
    <t>藤　岡</t>
    <rPh sb="0" eb="1">
      <t>フジ</t>
    </rPh>
    <rPh sb="2" eb="3">
      <t>オカ</t>
    </rPh>
    <phoneticPr fontId="2"/>
  </si>
  <si>
    <t>中央中等</t>
    <rPh sb="0" eb="2">
      <t>チュウオウ</t>
    </rPh>
    <rPh sb="2" eb="3">
      <t>チュウ</t>
    </rPh>
    <rPh sb="3" eb="4">
      <t>トウ</t>
    </rPh>
    <phoneticPr fontId="2"/>
  </si>
  <si>
    <t>安　中</t>
    <rPh sb="0" eb="1">
      <t>ヤス</t>
    </rPh>
    <rPh sb="2" eb="3">
      <t>ナカ</t>
    </rPh>
    <phoneticPr fontId="2"/>
  </si>
  <si>
    <t>市前橋</t>
    <phoneticPr fontId="2"/>
  </si>
  <si>
    <t>※該当する緑色で塗りつぶされたセルに入力し４月３日（金）１６時までに下記アドレスに送信</t>
    <rPh sb="1" eb="3">
      <t>ガイトウ</t>
    </rPh>
    <rPh sb="5" eb="7">
      <t>ミドリイロ</t>
    </rPh>
    <rPh sb="8" eb="9">
      <t>ヌ</t>
    </rPh>
    <rPh sb="18" eb="20">
      <t>ニュウリョク</t>
    </rPh>
    <rPh sb="21" eb="23">
      <t>シガツ</t>
    </rPh>
    <rPh sb="24" eb="25">
      <t>ニチ</t>
    </rPh>
    <rPh sb="26" eb="27">
      <t>キン</t>
    </rPh>
    <rPh sb="29" eb="30">
      <t>ジ</t>
    </rPh>
    <rPh sb="33" eb="35">
      <t>カキ</t>
    </rPh>
    <rPh sb="40" eb="42">
      <t>ソウシン</t>
    </rPh>
    <phoneticPr fontId="2"/>
  </si>
  <si>
    <t>令和8年4月1日現在</t>
    <rPh sb="0" eb="1">
      <t>レイ</t>
    </rPh>
    <rPh sb="1" eb="2">
      <t>ワ</t>
    </rPh>
    <phoneticPr fontId="2"/>
  </si>
  <si>
    <t>　　→ファイル名は「学校番号略称-26komon.xlsx」にしてください。例･「43青翠-26komon.xlsx」</t>
    <rPh sb="7" eb="8">
      <t>メイ</t>
    </rPh>
    <rPh sb="10" eb="12">
      <t>ガッコウ</t>
    </rPh>
    <rPh sb="12" eb="14">
      <t>バンゴウ</t>
    </rPh>
    <rPh sb="14" eb="16">
      <t>リャクショウ</t>
    </rPh>
    <rPh sb="38" eb="39">
      <t>レイ</t>
    </rPh>
    <phoneticPr fontId="2"/>
  </si>
  <si>
    <t>　※１つ以上必ずe-mailアドレスを入力して「第○顧問」を選択してください。</t>
    <rPh sb="4" eb="6">
      <t>イジョウ</t>
    </rPh>
    <rPh sb="6" eb="7">
      <t>カナラ</t>
    </rPh>
    <rPh sb="19" eb="21">
      <t>ニュウリョク</t>
    </rPh>
    <rPh sb="24" eb="25">
      <t>ダイ</t>
    </rPh>
    <rPh sb="26" eb="28">
      <t>コモン</t>
    </rPh>
    <rPh sb="30" eb="32">
      <t>センタク</t>
    </rPh>
    <phoneticPr fontId="2"/>
  </si>
  <si>
    <t>　※「４・顧問データ」を入力後に「第○顧問」を選択すると氏名が表示されます。</t>
    <rPh sb="14" eb="15">
      <t>ゴ</t>
    </rPh>
    <phoneticPr fontId="2"/>
  </si>
  <si>
    <t>　※大会当番表の氏名データとして使用します。-男女別の顧問名でも男女同じ顧問名でもどちらでも可</t>
    <rPh sb="2" eb="4">
      <t>タイカイ</t>
    </rPh>
    <rPh sb="4" eb="6">
      <t>トウバン</t>
    </rPh>
    <rPh sb="6" eb="7">
      <t>ヒョウ</t>
    </rPh>
    <rPh sb="8" eb="10">
      <t>シメイ</t>
    </rPh>
    <rPh sb="16" eb="18">
      <t>シヨウ</t>
    </rPh>
    <rPh sb="46" eb="47">
      <t>カ</t>
    </rPh>
    <phoneticPr fontId="2"/>
  </si>
  <si>
    <t>令和８年度　群馬県高体連弓道専門部顧問調査票</t>
    <rPh sb="0" eb="1">
      <t>レイ</t>
    </rPh>
    <rPh sb="1" eb="2">
      <t>ワ</t>
    </rPh>
    <rPh sb="6" eb="9">
      <t>グンマケン</t>
    </rPh>
    <phoneticPr fontId="2"/>
  </si>
  <si>
    <t>参考</t>
    <rPh sb="0" eb="2">
      <t>サンコウ</t>
    </rPh>
    <phoneticPr fontId="2"/>
  </si>
  <si>
    <t>専門部からの連絡メールアドレス登録（登録アドレスに大会や強化行事等について送付します）</t>
    <rPh sb="0" eb="3">
      <t>センモンブ</t>
    </rPh>
    <rPh sb="6" eb="8">
      <t>レンラク</t>
    </rPh>
    <rPh sb="15" eb="17">
      <t>トウロク</t>
    </rPh>
    <rPh sb="18" eb="20">
      <t>トウロク</t>
    </rPh>
    <rPh sb="28" eb="30">
      <t>キョウカ</t>
    </rPh>
    <rPh sb="30" eb="32">
      <t>ギョウジ</t>
    </rPh>
    <rPh sb="32" eb="33">
      <t>ナド</t>
    </rPh>
    <rPh sb="37" eb="39">
      <t>ソウフ</t>
    </rPh>
    <phoneticPr fontId="2"/>
  </si>
  <si>
    <t>　　　→「４・顧問データ」を入力後に氏名が表示されます</t>
    <rPh sb="7" eb="9">
      <t>コモン</t>
    </rPh>
    <rPh sb="14" eb="16">
      <t>ニュウリョク</t>
    </rPh>
    <rPh sb="16" eb="17">
      <t>ゴ</t>
    </rPh>
    <rPh sb="18" eb="20">
      <t>シメイ</t>
    </rPh>
    <rPh sb="21" eb="23">
      <t>ヒョウジ</t>
    </rPh>
    <phoneticPr fontId="2"/>
  </si>
  <si>
    <t>　　　→大会によって引率する顧問が違う場合は年間通して多い「第○顧問」を選択してください</t>
    <rPh sb="4" eb="6">
      <t>タイカイ</t>
    </rPh>
    <rPh sb="10" eb="12">
      <t>インソツ</t>
    </rPh>
    <rPh sb="14" eb="16">
      <t>コモン</t>
    </rPh>
    <rPh sb="17" eb="18">
      <t>チガ</t>
    </rPh>
    <rPh sb="19" eb="21">
      <t>バアイ</t>
    </rPh>
    <rPh sb="22" eb="24">
      <t>ネンカン</t>
    </rPh>
    <rPh sb="24" eb="25">
      <t>トオ</t>
    </rPh>
    <rPh sb="27" eb="28">
      <t>オオ</t>
    </rPh>
    <rPh sb="30" eb="31">
      <t>ダイ</t>
    </rPh>
    <rPh sb="32" eb="34">
      <t>コモン</t>
    </rPh>
    <rPh sb="36" eb="38">
      <t>センタク</t>
    </rPh>
    <phoneticPr fontId="2"/>
  </si>
  <si>
    <t>　※携帯番号は委員長・事務局・地区委員長が緊急連絡用に利用させていただきます。</t>
    <rPh sb="15" eb="17">
      <t>チク</t>
    </rPh>
    <rPh sb="17" eb="20">
      <t>イインチョウ</t>
    </rPh>
    <phoneticPr fontId="2"/>
  </si>
  <si>
    <t>顧問一覧</t>
    <rPh sb="0" eb="2">
      <t>コモン</t>
    </rPh>
    <rPh sb="2" eb="4">
      <t>イチラン</t>
    </rPh>
    <phoneticPr fontId="2"/>
  </si>
  <si>
    <t>　※以下の緑色のセルを入力すると顧問一覧が表示されます。</t>
    <rPh sb="2" eb="4">
      <t>イカ</t>
    </rPh>
    <rPh sb="5" eb="6">
      <t>ミドリ</t>
    </rPh>
    <rPh sb="6" eb="7">
      <t>イロ</t>
    </rPh>
    <rPh sb="16" eb="18">
      <t>コモン</t>
    </rPh>
    <phoneticPr fontId="2"/>
  </si>
  <si>
    <t>　　　緊急連絡例：大会等の緊急中止連絡・大会受付時の顧問不在・大会申し込みミスの確認</t>
    <rPh sb="11" eb="12">
      <t>トウ</t>
    </rPh>
    <phoneticPr fontId="2"/>
  </si>
  <si>
    <t>　※顧問年数等は表彰対象の確認で使用いたします。</t>
    <rPh sb="2" eb="4">
      <t>コモン</t>
    </rPh>
    <rPh sb="4" eb="6">
      <t>ネンスウ</t>
    </rPh>
    <rPh sb="6" eb="7">
      <t>トウ</t>
    </rPh>
    <rPh sb="8" eb="10">
      <t>ヒョウショウ</t>
    </rPh>
    <rPh sb="10" eb="12">
      <t>タイショウ</t>
    </rPh>
    <rPh sb="13" eb="15">
      <t>カクニン</t>
    </rPh>
    <rPh sb="16" eb="18">
      <t>シヨウ</t>
    </rPh>
    <phoneticPr fontId="2"/>
  </si>
  <si>
    <t>　※入力したアドレスにはすべて送信いたします。入力間違いのないようにしてください。</t>
    <rPh sb="23" eb="25">
      <t>ニュウリョク</t>
    </rPh>
    <rPh sb="25" eb="27">
      <t>マチガ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</si>
</sst>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4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7" fillId="0" borderId="0" xfId="1" applyFont="1" applyAlignment="1" applyProtection="1">
      <alignment vertical="center" shrinkToFi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distributed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right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distributed" vertical="center" shrinkToFit="1"/>
    </xf>
    <xf numFmtId="49" fontId="6" fillId="0" borderId="0" xfId="0" applyNumberFormat="1" applyFont="1" applyAlignment="1">
      <alignment vertical="center" shrinkToFit="1"/>
    </xf>
    <xf numFmtId="49" fontId="6" fillId="0" borderId="13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38" fontId="6" fillId="0" borderId="14" xfId="2" applyFont="1" applyBorder="1" applyAlignment="1" applyProtection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49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8" xfId="0" applyNumberFormat="1" applyFont="1" applyFill="1" applyBorder="1" applyAlignment="1" applyProtection="1">
      <alignment vertical="center" shrinkToFit="1"/>
      <protection locked="0"/>
    </xf>
    <xf numFmtId="49" fontId="6" fillId="2" borderId="1" xfId="2" applyNumberFormat="1" applyFont="1" applyFill="1" applyBorder="1" applyAlignment="1" applyProtection="1">
      <alignment vertical="center" shrinkToFit="1"/>
      <protection locked="0"/>
    </xf>
    <xf numFmtId="38" fontId="6" fillId="2" borderId="1" xfId="2" applyFont="1" applyFill="1" applyBorder="1" applyAlignment="1" applyProtection="1">
      <alignment vertical="center" shrinkToFit="1"/>
      <protection locked="0"/>
    </xf>
    <xf numFmtId="0" fontId="6" fillId="0" borderId="0" xfId="0" applyNumberFormat="1" applyFont="1">
      <alignment vertical="center"/>
    </xf>
    <xf numFmtId="0" fontId="6" fillId="0" borderId="42" xfId="0" applyNumberFormat="1" applyFont="1" applyBorder="1" applyAlignment="1">
      <alignment horizontal="center" vertical="center" shrinkToFit="1"/>
    </xf>
    <xf numFmtId="0" fontId="6" fillId="0" borderId="43" xfId="0" applyNumberFormat="1" applyFont="1" applyBorder="1" applyAlignment="1">
      <alignment horizontal="center" vertical="center" shrinkToFit="1"/>
    </xf>
    <xf numFmtId="0" fontId="6" fillId="0" borderId="47" xfId="0" applyNumberFormat="1" applyFont="1" applyBorder="1" applyAlignment="1">
      <alignment horizontal="center" vertical="center" shrinkToFit="1"/>
    </xf>
    <xf numFmtId="0" fontId="6" fillId="0" borderId="46" xfId="0" applyNumberFormat="1" applyFont="1" applyBorder="1" applyAlignment="1">
      <alignment horizontal="center" vertical="center" shrinkToFit="1"/>
    </xf>
    <xf numFmtId="0" fontId="6" fillId="0" borderId="18" xfId="0" applyNumberFormat="1" applyFont="1" applyBorder="1" applyAlignment="1">
      <alignment horizontal="center" vertical="center" shrinkToFit="1"/>
    </xf>
    <xf numFmtId="0" fontId="6" fillId="0" borderId="48" xfId="0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vertical="center" shrinkToFit="1"/>
      <protection locked="0"/>
    </xf>
    <xf numFmtId="0" fontId="6" fillId="0" borderId="14" xfId="0" applyFont="1" applyBorder="1" applyAlignment="1">
      <alignment horizontal="right" vertical="center" shrinkToFit="1"/>
    </xf>
    <xf numFmtId="49" fontId="6" fillId="2" borderId="1" xfId="0" applyNumberFormat="1" applyFont="1" applyFill="1" applyBorder="1" applyAlignment="1" applyProtection="1">
      <alignment vertical="center" shrinkToFit="1"/>
      <protection locked="0"/>
    </xf>
    <xf numFmtId="0" fontId="6" fillId="0" borderId="32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35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49" fontId="6" fillId="2" borderId="22" xfId="0" applyNumberFormat="1" applyFont="1" applyFill="1" applyBorder="1" applyAlignment="1" applyProtection="1">
      <alignment vertical="center" shrinkToFit="1"/>
      <protection locked="0"/>
    </xf>
    <xf numFmtId="49" fontId="6" fillId="2" borderId="6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>
      <alignment vertical="center"/>
    </xf>
    <xf numFmtId="49" fontId="6" fillId="2" borderId="25" xfId="0" applyNumberFormat="1" applyFont="1" applyFill="1" applyBorder="1" applyAlignment="1" applyProtection="1">
      <alignment vertical="center" shrinkToFit="1"/>
      <protection locked="0"/>
    </xf>
    <xf numFmtId="49" fontId="6" fillId="2" borderId="19" xfId="0" applyNumberFormat="1" applyFont="1" applyFill="1" applyBorder="1" applyAlignment="1" applyProtection="1">
      <alignment vertical="center" shrinkToFit="1"/>
      <protection locked="0"/>
    </xf>
    <xf numFmtId="0" fontId="6" fillId="0" borderId="27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3" xfId="0" applyNumberFormat="1" applyFont="1" applyBorder="1" applyAlignment="1">
      <alignment horizontal="center" vertical="center" shrinkToFit="1"/>
    </xf>
    <xf numFmtId="0" fontId="6" fillId="0" borderId="45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1"/>
  <sheetViews>
    <sheetView workbookViewId="0">
      <selection activeCell="D5" sqref="D5"/>
    </sheetView>
  </sheetViews>
  <sheetFormatPr defaultRowHeight="13.5"/>
  <cols>
    <col min="1" max="1" width="2.75" customWidth="1"/>
    <col min="2" max="2" width="9.5" style="4" bestFit="1" customWidth="1"/>
    <col min="3" max="3" width="9" style="5"/>
  </cols>
  <sheetData>
    <row r="1" spans="1:3">
      <c r="B1" s="6" t="s">
        <v>18</v>
      </c>
      <c r="C1" s="7" t="s">
        <v>20</v>
      </c>
    </row>
    <row r="2" spans="1:3">
      <c r="A2" s="8">
        <v>1</v>
      </c>
      <c r="B2" s="2">
        <v>1</v>
      </c>
      <c r="C2" s="3" t="s">
        <v>0</v>
      </c>
    </row>
    <row r="3" spans="1:3">
      <c r="A3" s="8">
        <v>2</v>
      </c>
      <c r="B3" s="2">
        <v>2</v>
      </c>
      <c r="C3" s="3" t="s">
        <v>3</v>
      </c>
    </row>
    <row r="4" spans="1:3">
      <c r="A4" s="8">
        <v>3</v>
      </c>
      <c r="B4" s="2">
        <v>3</v>
      </c>
      <c r="C4" s="3" t="s">
        <v>5</v>
      </c>
    </row>
    <row r="5" spans="1:3">
      <c r="A5" s="8">
        <v>4</v>
      </c>
      <c r="B5" s="2">
        <v>4</v>
      </c>
      <c r="C5" s="3" t="s">
        <v>6</v>
      </c>
    </row>
    <row r="6" spans="1:3">
      <c r="A6" s="8">
        <v>5</v>
      </c>
      <c r="B6" s="2">
        <v>5</v>
      </c>
      <c r="C6" s="3" t="s">
        <v>21</v>
      </c>
    </row>
    <row r="7" spans="1:3">
      <c r="A7" s="8">
        <v>6</v>
      </c>
      <c r="B7" s="2">
        <v>6</v>
      </c>
      <c r="C7" s="3" t="s">
        <v>67</v>
      </c>
    </row>
    <row r="8" spans="1:3">
      <c r="A8" s="8">
        <v>7</v>
      </c>
      <c r="B8" s="2">
        <v>7</v>
      </c>
      <c r="C8" s="3" t="s">
        <v>8</v>
      </c>
    </row>
    <row r="9" spans="1:3">
      <c r="A9" s="8">
        <v>8</v>
      </c>
      <c r="B9" s="2">
        <v>8</v>
      </c>
      <c r="C9" s="3" t="s">
        <v>10</v>
      </c>
    </row>
    <row r="10" spans="1:3">
      <c r="A10" s="8">
        <v>9</v>
      </c>
      <c r="B10" s="2">
        <v>9</v>
      </c>
      <c r="C10" s="3" t="s">
        <v>11</v>
      </c>
    </row>
    <row r="11" spans="1:3">
      <c r="A11" s="8">
        <v>10</v>
      </c>
      <c r="B11" s="2">
        <v>10</v>
      </c>
      <c r="C11" s="3" t="s">
        <v>12</v>
      </c>
    </row>
    <row r="12" spans="1:3">
      <c r="A12" s="8">
        <v>11</v>
      </c>
      <c r="B12" s="2">
        <v>11</v>
      </c>
      <c r="C12" s="3" t="s">
        <v>15</v>
      </c>
    </row>
    <row r="13" spans="1:3">
      <c r="A13" s="8">
        <v>12</v>
      </c>
      <c r="B13" s="2">
        <v>12</v>
      </c>
      <c r="C13" s="3" t="s">
        <v>16</v>
      </c>
    </row>
    <row r="14" spans="1:3">
      <c r="A14" s="8">
        <v>13</v>
      </c>
      <c r="B14" s="2">
        <v>13</v>
      </c>
      <c r="C14" s="3" t="s">
        <v>17</v>
      </c>
    </row>
    <row r="15" spans="1:3">
      <c r="A15" s="8">
        <v>14</v>
      </c>
      <c r="B15" s="2">
        <v>14</v>
      </c>
      <c r="C15" s="3" t="s">
        <v>68</v>
      </c>
    </row>
    <row r="16" spans="1:3">
      <c r="A16" s="8">
        <v>15</v>
      </c>
      <c r="B16" s="2">
        <v>15</v>
      </c>
      <c r="C16" s="3" t="s">
        <v>22</v>
      </c>
    </row>
    <row r="17" spans="1:3">
      <c r="A17" s="8">
        <v>16</v>
      </c>
      <c r="B17" s="2">
        <v>16</v>
      </c>
      <c r="C17" s="3" t="s">
        <v>14</v>
      </c>
    </row>
    <row r="18" spans="1:3">
      <c r="A18" s="8">
        <v>17</v>
      </c>
      <c r="B18" s="2">
        <v>17</v>
      </c>
      <c r="C18" s="3" t="s">
        <v>23</v>
      </c>
    </row>
    <row r="19" spans="1:3">
      <c r="A19" s="8">
        <v>18</v>
      </c>
      <c r="B19" s="2">
        <v>21</v>
      </c>
      <c r="C19" s="3" t="s">
        <v>24</v>
      </c>
    </row>
    <row r="20" spans="1:3">
      <c r="A20" s="8">
        <v>19</v>
      </c>
      <c r="B20" s="2">
        <v>22</v>
      </c>
      <c r="C20" s="3" t="s">
        <v>25</v>
      </c>
    </row>
    <row r="21" spans="1:3">
      <c r="A21" s="8">
        <v>20</v>
      </c>
      <c r="B21" s="2">
        <v>23</v>
      </c>
      <c r="C21" s="3" t="s">
        <v>26</v>
      </c>
    </row>
    <row r="22" spans="1:3">
      <c r="A22" s="8">
        <v>21</v>
      </c>
      <c r="B22" s="2">
        <v>24</v>
      </c>
      <c r="C22" s="3" t="s">
        <v>2</v>
      </c>
    </row>
    <row r="23" spans="1:3">
      <c r="A23" s="8">
        <v>22</v>
      </c>
      <c r="B23" s="2">
        <v>25</v>
      </c>
      <c r="C23" s="3" t="s">
        <v>27</v>
      </c>
    </row>
    <row r="24" spans="1:3">
      <c r="A24" s="8">
        <v>23</v>
      </c>
      <c r="B24" s="2">
        <v>26</v>
      </c>
      <c r="C24" s="3" t="s">
        <v>28</v>
      </c>
    </row>
    <row r="25" spans="1:3">
      <c r="A25" s="8">
        <v>24</v>
      </c>
      <c r="B25" s="2">
        <v>27</v>
      </c>
      <c r="C25" s="3" t="s">
        <v>13</v>
      </c>
    </row>
    <row r="26" spans="1:3">
      <c r="A26" s="8">
        <v>25</v>
      </c>
      <c r="B26" s="2">
        <v>28</v>
      </c>
      <c r="C26" s="3" t="s">
        <v>81</v>
      </c>
    </row>
    <row r="27" spans="1:3">
      <c r="A27" s="8">
        <v>26</v>
      </c>
      <c r="B27" s="2">
        <v>29</v>
      </c>
      <c r="C27" s="3" t="s">
        <v>29</v>
      </c>
    </row>
    <row r="28" spans="1:3">
      <c r="A28" s="8">
        <v>27</v>
      </c>
      <c r="B28" s="2">
        <v>30</v>
      </c>
      <c r="C28" s="3" t="s">
        <v>30</v>
      </c>
    </row>
    <row r="29" spans="1:3">
      <c r="A29" s="8">
        <v>28</v>
      </c>
      <c r="B29" s="2">
        <v>31</v>
      </c>
      <c r="C29" s="3" t="s">
        <v>69</v>
      </c>
    </row>
    <row r="30" spans="1:3">
      <c r="A30" s="8">
        <v>29</v>
      </c>
      <c r="B30" s="2">
        <v>32</v>
      </c>
      <c r="C30" s="3" t="s">
        <v>83</v>
      </c>
    </row>
    <row r="31" spans="1:3">
      <c r="A31" s="8">
        <v>30</v>
      </c>
      <c r="B31" s="2">
        <v>41</v>
      </c>
      <c r="C31" s="3" t="s">
        <v>31</v>
      </c>
    </row>
    <row r="32" spans="1:3">
      <c r="A32" s="8">
        <v>31</v>
      </c>
      <c r="B32" s="2">
        <v>42</v>
      </c>
      <c r="C32" s="3" t="s">
        <v>32</v>
      </c>
    </row>
    <row r="33" spans="1:3">
      <c r="A33" s="8">
        <v>32</v>
      </c>
      <c r="B33" s="2">
        <v>43</v>
      </c>
      <c r="C33" s="3" t="s">
        <v>33</v>
      </c>
    </row>
    <row r="34" spans="1:3">
      <c r="A34" s="8">
        <v>33</v>
      </c>
      <c r="B34" s="2">
        <v>44</v>
      </c>
      <c r="C34" s="3" t="s">
        <v>34</v>
      </c>
    </row>
    <row r="35" spans="1:3">
      <c r="A35" s="8">
        <v>34</v>
      </c>
      <c r="B35" s="2">
        <v>45</v>
      </c>
      <c r="C35" s="3" t="s">
        <v>19</v>
      </c>
    </row>
    <row r="36" spans="1:3">
      <c r="A36" s="8">
        <v>35</v>
      </c>
      <c r="B36" s="2">
        <v>46</v>
      </c>
      <c r="C36" s="3" t="s">
        <v>35</v>
      </c>
    </row>
    <row r="37" spans="1:3">
      <c r="A37" s="8">
        <v>36</v>
      </c>
      <c r="B37" s="2">
        <v>49</v>
      </c>
      <c r="C37" s="3" t="s">
        <v>98</v>
      </c>
    </row>
    <row r="38" spans="1:3">
      <c r="A38" s="8">
        <v>37</v>
      </c>
      <c r="B38" s="2">
        <v>61</v>
      </c>
      <c r="C38" s="3" t="s">
        <v>36</v>
      </c>
    </row>
    <row r="39" spans="1:3">
      <c r="A39" s="8">
        <v>38</v>
      </c>
      <c r="B39" s="2">
        <v>62</v>
      </c>
      <c r="C39" s="3" t="s">
        <v>9</v>
      </c>
    </row>
    <row r="40" spans="1:3">
      <c r="A40" s="8">
        <v>39</v>
      </c>
      <c r="B40" s="2">
        <v>63</v>
      </c>
      <c r="C40" s="3" t="s">
        <v>37</v>
      </c>
    </row>
    <row r="41" spans="1:3">
      <c r="A41" s="8">
        <v>40</v>
      </c>
      <c r="B41" s="2">
        <v>64</v>
      </c>
      <c r="C41" s="3" t="s">
        <v>38</v>
      </c>
    </row>
    <row r="42" spans="1:3">
      <c r="A42" s="8">
        <v>41</v>
      </c>
      <c r="B42" s="2">
        <v>65</v>
      </c>
      <c r="C42" s="3" t="s">
        <v>39</v>
      </c>
    </row>
    <row r="43" spans="1:3">
      <c r="A43" s="8">
        <v>42</v>
      </c>
      <c r="B43" s="2">
        <v>66</v>
      </c>
      <c r="C43" s="3" t="s">
        <v>7</v>
      </c>
    </row>
    <row r="44" spans="1:3">
      <c r="A44" s="8">
        <v>43</v>
      </c>
      <c r="B44" s="2">
        <v>67</v>
      </c>
      <c r="C44" s="3" t="s">
        <v>40</v>
      </c>
    </row>
    <row r="45" spans="1:3">
      <c r="A45" s="8">
        <v>44</v>
      </c>
      <c r="B45" s="2">
        <v>68</v>
      </c>
      <c r="C45" s="3" t="s">
        <v>41</v>
      </c>
    </row>
    <row r="46" spans="1:3">
      <c r="A46" s="8">
        <v>45</v>
      </c>
      <c r="B46" s="2">
        <v>69</v>
      </c>
      <c r="C46" s="3" t="s">
        <v>4</v>
      </c>
    </row>
    <row r="47" spans="1:3">
      <c r="A47" s="8">
        <v>46</v>
      </c>
      <c r="B47" s="2">
        <v>71</v>
      </c>
      <c r="C47" s="3" t="s">
        <v>1</v>
      </c>
    </row>
    <row r="48" spans="1:3">
      <c r="A48" s="8">
        <v>47</v>
      </c>
      <c r="B48" s="2">
        <v>72</v>
      </c>
      <c r="C48" s="3" t="s">
        <v>42</v>
      </c>
    </row>
    <row r="49" spans="1:3">
      <c r="A49" s="8">
        <v>48</v>
      </c>
      <c r="B49" s="2">
        <v>73</v>
      </c>
      <c r="C49" s="3" t="s">
        <v>43</v>
      </c>
    </row>
    <row r="50" spans="1:3">
      <c r="A50" s="8">
        <v>49</v>
      </c>
      <c r="B50" s="2">
        <v>74</v>
      </c>
      <c r="C50" s="3" t="s">
        <v>44</v>
      </c>
    </row>
    <row r="51" spans="1:3">
      <c r="A51" s="8">
        <v>50</v>
      </c>
      <c r="B51" s="2">
        <v>76</v>
      </c>
      <c r="C51" s="3" t="s">
        <v>82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55"/>
  <sheetViews>
    <sheetView tabSelected="1" zoomScale="115" zoomScaleNormal="115" workbookViewId="0">
      <selection activeCell="D8" sqref="D8:J8"/>
    </sheetView>
  </sheetViews>
  <sheetFormatPr defaultColWidth="6" defaultRowHeight="18" customHeight="1"/>
  <cols>
    <col min="1" max="1" width="5.5" style="31" bestFit="1" customWidth="1"/>
    <col min="2" max="2" width="2.625" style="31" bestFit="1" customWidth="1"/>
    <col min="3" max="3" width="18.375" style="32" bestFit="1" customWidth="1"/>
    <col min="4" max="4" width="12.875" style="32" customWidth="1"/>
    <col min="5" max="5" width="2.625" style="32" bestFit="1" customWidth="1"/>
    <col min="6" max="6" width="12.875" style="32" customWidth="1"/>
    <col min="7" max="7" width="2.625" style="32" bestFit="1" customWidth="1"/>
    <col min="8" max="10" width="12.875" style="32" customWidth="1"/>
    <col min="11" max="11" width="1.5" style="32" customWidth="1"/>
    <col min="12" max="16384" width="6" style="32"/>
  </cols>
  <sheetData>
    <row r="1" spans="1:10" ht="18" customHeight="1">
      <c r="A1" s="92" t="s">
        <v>167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8" customHeight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8" customHeight="1">
      <c r="A3" s="98" t="s">
        <v>162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18" customHeight="1">
      <c r="C4" s="31"/>
      <c r="D4" s="31"/>
      <c r="E4" s="31"/>
      <c r="F4" s="31"/>
      <c r="G4" s="31"/>
      <c r="H4" s="31"/>
      <c r="I4" s="31"/>
      <c r="J4" s="31"/>
    </row>
    <row r="5" spans="1:10" ht="18" customHeight="1">
      <c r="A5" s="80" t="s">
        <v>161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ht="18" customHeight="1">
      <c r="B6" s="80" t="s">
        <v>48</v>
      </c>
      <c r="C6" s="80"/>
      <c r="D6" s="99" t="s">
        <v>79</v>
      </c>
      <c r="E6" s="99"/>
      <c r="F6" s="99"/>
      <c r="G6" s="99"/>
      <c r="H6" s="99"/>
      <c r="I6" s="99"/>
      <c r="J6" s="1"/>
    </row>
    <row r="7" spans="1:10" ht="18" customHeight="1">
      <c r="B7" s="80" t="s">
        <v>163</v>
      </c>
      <c r="C7" s="80"/>
      <c r="D7" s="80"/>
      <c r="E7" s="80"/>
      <c r="F7" s="80"/>
      <c r="G7" s="80"/>
      <c r="H7" s="80"/>
      <c r="I7" s="80"/>
      <c r="J7" s="80"/>
    </row>
    <row r="8" spans="1:10" ht="18" customHeight="1">
      <c r="A8" s="31" t="s">
        <v>45</v>
      </c>
      <c r="B8" s="80" t="s">
        <v>103</v>
      </c>
      <c r="C8" s="97"/>
      <c r="D8" s="95"/>
      <c r="E8" s="95"/>
      <c r="F8" s="95"/>
      <c r="G8" s="95"/>
      <c r="H8" s="95"/>
      <c r="I8" s="95"/>
      <c r="J8" s="95"/>
    </row>
    <row r="9" spans="1:10" ht="18" customHeight="1">
      <c r="C9" s="9" t="s">
        <v>46</v>
      </c>
      <c r="D9" s="96" t="str">
        <f>IF(D8="","",VLOOKUP(D8,校名!$B$2:$C$99,2,0))</f>
        <v/>
      </c>
      <c r="E9" s="96"/>
      <c r="F9" s="96"/>
      <c r="G9" s="96"/>
      <c r="H9" s="96"/>
      <c r="I9" s="96"/>
      <c r="J9" s="96"/>
    </row>
    <row r="10" spans="1:10" ht="18" customHeight="1">
      <c r="C10" s="80" t="s">
        <v>139</v>
      </c>
      <c r="D10" s="80"/>
      <c r="E10" s="80"/>
      <c r="F10" s="80"/>
      <c r="G10" s="80"/>
      <c r="H10" s="80"/>
      <c r="I10" s="80"/>
      <c r="J10" s="80"/>
    </row>
    <row r="11" spans="1:10" ht="18" customHeight="1">
      <c r="A11" s="31" t="s">
        <v>47</v>
      </c>
      <c r="B11" s="80" t="s">
        <v>169</v>
      </c>
      <c r="C11" s="80"/>
      <c r="D11" s="80"/>
      <c r="E11" s="80"/>
      <c r="F11" s="80"/>
      <c r="G11" s="80"/>
      <c r="H11" s="80"/>
      <c r="I11" s="80"/>
      <c r="J11" s="80"/>
    </row>
    <row r="12" spans="1:10" ht="18" customHeight="1">
      <c r="A12" s="80" t="s">
        <v>164</v>
      </c>
      <c r="B12" s="80"/>
      <c r="C12" s="80"/>
      <c r="D12" s="80"/>
      <c r="E12" s="80"/>
      <c r="F12" s="80"/>
      <c r="G12" s="80"/>
      <c r="H12" s="80"/>
      <c r="I12" s="80"/>
      <c r="J12" s="80"/>
    </row>
    <row r="13" spans="1:10" ht="18" customHeight="1">
      <c r="A13" s="80" t="s">
        <v>170</v>
      </c>
      <c r="B13" s="80"/>
      <c r="C13" s="80"/>
      <c r="D13" s="80"/>
      <c r="E13" s="80"/>
      <c r="F13" s="80"/>
      <c r="G13" s="80"/>
      <c r="H13" s="80"/>
      <c r="I13" s="80"/>
      <c r="J13" s="80"/>
    </row>
    <row r="14" spans="1:10" ht="18" customHeight="1">
      <c r="A14" s="80" t="s">
        <v>141</v>
      </c>
      <c r="B14" s="80"/>
      <c r="C14" s="80"/>
      <c r="D14" s="80"/>
      <c r="E14" s="80"/>
      <c r="F14" s="80"/>
      <c r="G14" s="80"/>
      <c r="H14" s="80"/>
      <c r="I14" s="80"/>
      <c r="J14" s="80"/>
    </row>
    <row r="15" spans="1:10" ht="18" customHeight="1">
      <c r="A15" s="80" t="s">
        <v>177</v>
      </c>
      <c r="B15" s="80"/>
      <c r="C15" s="80"/>
      <c r="D15" s="80"/>
      <c r="E15" s="80"/>
      <c r="F15" s="80"/>
      <c r="G15" s="80"/>
      <c r="H15" s="80"/>
      <c r="I15" s="80"/>
      <c r="J15" s="80"/>
    </row>
    <row r="16" spans="1:10" ht="18" customHeight="1">
      <c r="A16" s="80" t="s">
        <v>97</v>
      </c>
      <c r="B16" s="80"/>
      <c r="C16" s="80"/>
      <c r="D16" s="80"/>
      <c r="E16" s="80"/>
      <c r="F16" s="80"/>
      <c r="G16" s="80"/>
      <c r="H16" s="80"/>
      <c r="I16" s="80"/>
      <c r="J16" s="80"/>
    </row>
    <row r="17" spans="1:11" ht="18" customHeight="1">
      <c r="A17" s="80" t="s">
        <v>80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1" ht="18" customHeight="1">
      <c r="A18" s="80" t="s">
        <v>78</v>
      </c>
      <c r="B18" s="80"/>
      <c r="C18" s="80"/>
      <c r="D18" s="80"/>
      <c r="E18" s="80"/>
      <c r="F18" s="80"/>
      <c r="G18" s="80"/>
      <c r="H18" s="80"/>
      <c r="I18" s="80"/>
      <c r="J18" s="80"/>
    </row>
    <row r="19" spans="1:11" ht="18" customHeight="1">
      <c r="A19" s="80" t="s">
        <v>100</v>
      </c>
      <c r="B19" s="80"/>
      <c r="C19" s="80"/>
      <c r="D19" s="80"/>
      <c r="E19" s="80"/>
      <c r="F19" s="80"/>
      <c r="G19" s="80"/>
      <c r="H19" s="80"/>
      <c r="I19" s="80"/>
      <c r="J19" s="80"/>
    </row>
    <row r="20" spans="1:11" ht="18" customHeight="1">
      <c r="A20" s="32"/>
      <c r="B20" s="93"/>
      <c r="C20" s="94"/>
      <c r="D20" s="106" t="s">
        <v>140</v>
      </c>
      <c r="E20" s="107"/>
      <c r="F20" s="107"/>
      <c r="G20" s="107"/>
      <c r="H20" s="107"/>
      <c r="I20" s="33" t="s">
        <v>84</v>
      </c>
      <c r="J20" s="12" t="s">
        <v>51</v>
      </c>
    </row>
    <row r="21" spans="1:11" ht="18" customHeight="1">
      <c r="A21" s="31" t="str">
        <f>IF(OR($D$8="",D21=""),"",IF(LEN($D$8)=1,"00"&amp;$D$8&amp;B21&amp;"-"&amp;$D$9,"0"&amp;$D$8&amp;B21&amp;"-"&amp;$D$9))</f>
        <v/>
      </c>
      <c r="B21" s="10">
        <v>1</v>
      </c>
      <c r="C21" s="11" t="s">
        <v>70</v>
      </c>
      <c r="D21" s="100"/>
      <c r="E21" s="101"/>
      <c r="F21" s="101"/>
      <c r="G21" s="101"/>
      <c r="H21" s="101"/>
      <c r="I21" s="56"/>
      <c r="J21" s="11" t="str">
        <f>IF(I21="","",VLOOKUP(I21,$C$41:$J$46,2,0))</f>
        <v/>
      </c>
    </row>
    <row r="22" spans="1:11" ht="18" customHeight="1">
      <c r="A22" s="31" t="str">
        <f t="shared" ref="A22:A28" si="0">IF(OR($D$8="",D22=""),"",IF(LEN($D$8)=1,"00"&amp;$D$8&amp;B22&amp;"-"&amp;$D$9,"0"&amp;$D$8&amp;B22&amp;"-"&amp;$D$9))</f>
        <v/>
      </c>
      <c r="B22" s="34">
        <v>2</v>
      </c>
      <c r="C22" s="12" t="s">
        <v>71</v>
      </c>
      <c r="D22" s="90"/>
      <c r="E22" s="91"/>
      <c r="F22" s="91"/>
      <c r="G22" s="91"/>
      <c r="H22" s="91"/>
      <c r="I22" s="57"/>
      <c r="J22" s="12" t="str">
        <f t="shared" ref="J22:J27" si="1">IF(I22="","",VLOOKUP(I22,$C$41:$J$46,2,0))</f>
        <v/>
      </c>
    </row>
    <row r="23" spans="1:11" ht="18" customHeight="1">
      <c r="A23" s="31" t="str">
        <f t="shared" si="0"/>
        <v/>
      </c>
      <c r="B23" s="34">
        <v>3</v>
      </c>
      <c r="C23" s="12" t="s">
        <v>71</v>
      </c>
      <c r="D23" s="90"/>
      <c r="E23" s="91"/>
      <c r="F23" s="91"/>
      <c r="G23" s="91"/>
      <c r="H23" s="91"/>
      <c r="I23" s="57"/>
      <c r="J23" s="12" t="str">
        <f t="shared" si="1"/>
        <v/>
      </c>
    </row>
    <row r="24" spans="1:11" ht="18" customHeight="1">
      <c r="A24" s="31" t="str">
        <f t="shared" si="0"/>
        <v/>
      </c>
      <c r="B24" s="34">
        <v>4</v>
      </c>
      <c r="C24" s="12" t="s">
        <v>71</v>
      </c>
      <c r="D24" s="90"/>
      <c r="E24" s="91"/>
      <c r="F24" s="91"/>
      <c r="G24" s="91"/>
      <c r="H24" s="91"/>
      <c r="I24" s="57"/>
      <c r="J24" s="12" t="str">
        <f t="shared" si="1"/>
        <v/>
      </c>
    </row>
    <row r="25" spans="1:11" ht="18" customHeight="1">
      <c r="A25" s="31" t="str">
        <f t="shared" si="0"/>
        <v/>
      </c>
      <c r="B25" s="34">
        <v>5</v>
      </c>
      <c r="C25" s="12" t="s">
        <v>71</v>
      </c>
      <c r="D25" s="90"/>
      <c r="E25" s="91"/>
      <c r="F25" s="91"/>
      <c r="G25" s="91"/>
      <c r="H25" s="91"/>
      <c r="I25" s="57"/>
      <c r="J25" s="12" t="str">
        <f t="shared" si="1"/>
        <v/>
      </c>
    </row>
    <row r="26" spans="1:11" ht="18" customHeight="1">
      <c r="A26" s="31" t="str">
        <f t="shared" si="0"/>
        <v/>
      </c>
      <c r="B26" s="34">
        <v>6</v>
      </c>
      <c r="C26" s="12" t="s">
        <v>71</v>
      </c>
      <c r="D26" s="90"/>
      <c r="E26" s="91"/>
      <c r="F26" s="91"/>
      <c r="G26" s="91"/>
      <c r="H26" s="91"/>
      <c r="I26" s="57"/>
      <c r="J26" s="12" t="str">
        <f t="shared" si="1"/>
        <v/>
      </c>
    </row>
    <row r="27" spans="1:11" ht="18" customHeight="1">
      <c r="A27" s="31" t="str">
        <f t="shared" si="0"/>
        <v/>
      </c>
      <c r="B27" s="34">
        <v>7</v>
      </c>
      <c r="C27" s="12" t="s">
        <v>71</v>
      </c>
      <c r="D27" s="90"/>
      <c r="E27" s="91"/>
      <c r="F27" s="91"/>
      <c r="G27" s="91"/>
      <c r="H27" s="91"/>
      <c r="I27" s="57"/>
      <c r="J27" s="12" t="str">
        <f t="shared" si="1"/>
        <v/>
      </c>
    </row>
    <row r="28" spans="1:11" ht="18" customHeight="1">
      <c r="A28" s="31" t="str">
        <f t="shared" si="0"/>
        <v/>
      </c>
      <c r="B28" s="34">
        <v>8</v>
      </c>
      <c r="C28" s="12" t="s">
        <v>71</v>
      </c>
      <c r="D28" s="90"/>
      <c r="E28" s="91"/>
      <c r="F28" s="91"/>
      <c r="G28" s="91"/>
      <c r="H28" s="91"/>
      <c r="I28" s="57"/>
      <c r="J28" s="12" t="str">
        <f>IF(I28="","",VLOOKUP(I28,$C$41:$J$46,2,0))</f>
        <v/>
      </c>
    </row>
    <row r="29" spans="1:11" ht="18" customHeight="1"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18" customHeight="1">
      <c r="A30" s="31" t="s">
        <v>49</v>
      </c>
      <c r="B30" s="80" t="s">
        <v>73</v>
      </c>
      <c r="C30" s="80"/>
      <c r="D30" s="80"/>
      <c r="E30" s="80"/>
      <c r="F30" s="80"/>
      <c r="G30" s="80"/>
      <c r="H30" s="80"/>
      <c r="I30" s="80"/>
      <c r="J30" s="80"/>
      <c r="K30" s="31"/>
    </row>
    <row r="31" spans="1:11" ht="18" customHeight="1">
      <c r="A31" s="80" t="s">
        <v>166</v>
      </c>
      <c r="B31" s="80"/>
      <c r="C31" s="80"/>
      <c r="D31" s="80"/>
      <c r="E31" s="80"/>
      <c r="F31" s="80"/>
      <c r="G31" s="80"/>
      <c r="H31" s="80"/>
      <c r="I31" s="80"/>
      <c r="J31" s="80"/>
      <c r="K31" s="31"/>
    </row>
    <row r="32" spans="1:11" ht="18" customHeight="1">
      <c r="A32" s="80" t="s">
        <v>165</v>
      </c>
      <c r="B32" s="80"/>
      <c r="C32" s="80"/>
      <c r="D32" s="80"/>
      <c r="E32" s="80"/>
      <c r="F32" s="80"/>
      <c r="G32" s="80"/>
      <c r="H32" s="80"/>
      <c r="I32" s="80"/>
      <c r="J32" s="80"/>
      <c r="K32" s="31"/>
    </row>
    <row r="33" spans="1:11" ht="18" customHeight="1">
      <c r="B33" s="31">
        <v>1</v>
      </c>
      <c r="C33" s="31" t="s">
        <v>74</v>
      </c>
      <c r="D33" s="58"/>
      <c r="E33" s="102" t="str">
        <f>IF(D33="","",VLOOKUP(D33,$C$41:$J$46,5,0))</f>
        <v/>
      </c>
      <c r="F33" s="102"/>
      <c r="G33" s="102"/>
      <c r="H33" s="102"/>
      <c r="I33" s="102"/>
      <c r="J33" s="103"/>
      <c r="K33" s="31"/>
    </row>
    <row r="34" spans="1:11" ht="18" customHeight="1">
      <c r="B34" s="31">
        <v>2</v>
      </c>
      <c r="C34" s="31" t="s">
        <v>75</v>
      </c>
      <c r="D34" s="59"/>
      <c r="E34" s="104" t="str">
        <f>IF(D34="","",VLOOKUP(D34,$C$41:$J$46,5,0))</f>
        <v/>
      </c>
      <c r="F34" s="104"/>
      <c r="G34" s="104"/>
      <c r="H34" s="104"/>
      <c r="I34" s="104"/>
      <c r="J34" s="105"/>
      <c r="K34" s="31"/>
    </row>
    <row r="35" spans="1:11" ht="18" customHeight="1">
      <c r="A35" s="80" t="s">
        <v>171</v>
      </c>
      <c r="B35" s="80"/>
      <c r="C35" s="80"/>
      <c r="D35" s="80"/>
      <c r="E35" s="80"/>
      <c r="F35" s="80"/>
      <c r="G35" s="80"/>
      <c r="H35" s="80"/>
      <c r="I35" s="80"/>
      <c r="J35" s="80"/>
      <c r="K35" s="31"/>
    </row>
    <row r="36" spans="1:11" ht="18" customHeight="1">
      <c r="A36" s="31" t="s">
        <v>72</v>
      </c>
      <c r="B36" s="80" t="s">
        <v>50</v>
      </c>
      <c r="C36" s="80"/>
      <c r="D36" s="80"/>
      <c r="E36" s="80"/>
      <c r="F36" s="80"/>
      <c r="G36" s="80"/>
      <c r="H36" s="80"/>
      <c r="I36" s="80"/>
      <c r="J36" s="80"/>
    </row>
    <row r="37" spans="1:11" ht="18" customHeight="1">
      <c r="A37" s="80" t="s">
        <v>172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1" ht="18" customHeight="1">
      <c r="A38" s="80" t="s">
        <v>175</v>
      </c>
      <c r="B38" s="80"/>
      <c r="C38" s="80"/>
      <c r="D38" s="80"/>
      <c r="E38" s="80"/>
      <c r="F38" s="80"/>
      <c r="G38" s="80"/>
      <c r="H38" s="80"/>
      <c r="I38" s="80"/>
      <c r="J38" s="80"/>
    </row>
    <row r="39" spans="1:11" ht="18" customHeight="1">
      <c r="A39" s="80" t="s">
        <v>176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1" ht="18" customHeight="1">
      <c r="A40" s="32"/>
      <c r="B40" s="32"/>
      <c r="C40" s="28" t="s">
        <v>173</v>
      </c>
      <c r="D40" s="79" t="s">
        <v>88</v>
      </c>
      <c r="E40" s="79"/>
      <c r="F40" s="79"/>
      <c r="G40" s="79" t="s">
        <v>89</v>
      </c>
      <c r="H40" s="79"/>
      <c r="I40" s="79"/>
      <c r="J40" s="79"/>
    </row>
    <row r="41" spans="1:11" ht="18" customHeight="1">
      <c r="A41" s="32"/>
      <c r="B41" s="32"/>
      <c r="C41" s="28" t="s">
        <v>90</v>
      </c>
      <c r="D41" s="79" t="str">
        <f>H50</f>
        <v/>
      </c>
      <c r="E41" s="79"/>
      <c r="F41" s="79"/>
      <c r="G41" s="79" t="str">
        <f>I50</f>
        <v/>
      </c>
      <c r="H41" s="79"/>
      <c r="I41" s="79"/>
      <c r="J41" s="79"/>
    </row>
    <row r="42" spans="1:11" ht="18" customHeight="1">
      <c r="A42" s="32"/>
      <c r="B42" s="32"/>
      <c r="C42" s="28" t="s">
        <v>91</v>
      </c>
      <c r="D42" s="79" t="str">
        <f>H68</f>
        <v/>
      </c>
      <c r="E42" s="79"/>
      <c r="F42" s="79"/>
      <c r="G42" s="79" t="str">
        <f>I68</f>
        <v/>
      </c>
      <c r="H42" s="79"/>
      <c r="I42" s="79"/>
      <c r="J42" s="79"/>
    </row>
    <row r="43" spans="1:11" ht="18" customHeight="1">
      <c r="A43" s="32"/>
      <c r="B43" s="32"/>
      <c r="C43" s="28" t="s">
        <v>92</v>
      </c>
      <c r="D43" s="79" t="str">
        <f>H86</f>
        <v/>
      </c>
      <c r="E43" s="79"/>
      <c r="F43" s="79"/>
      <c r="G43" s="79" t="str">
        <f>I86</f>
        <v/>
      </c>
      <c r="H43" s="79"/>
      <c r="I43" s="79"/>
      <c r="J43" s="79"/>
    </row>
    <row r="44" spans="1:11" ht="18" customHeight="1">
      <c r="A44" s="32"/>
      <c r="B44" s="32"/>
      <c r="C44" s="28" t="s">
        <v>93</v>
      </c>
      <c r="D44" s="79" t="str">
        <f>H104</f>
        <v/>
      </c>
      <c r="E44" s="79"/>
      <c r="F44" s="79"/>
      <c r="G44" s="79" t="str">
        <f>I104</f>
        <v/>
      </c>
      <c r="H44" s="79"/>
      <c r="I44" s="79"/>
      <c r="J44" s="79"/>
    </row>
    <row r="45" spans="1:11" ht="18" customHeight="1">
      <c r="A45" s="32"/>
      <c r="B45" s="32"/>
      <c r="C45" s="28" t="s">
        <v>94</v>
      </c>
      <c r="D45" s="79" t="str">
        <f>H122</f>
        <v/>
      </c>
      <c r="E45" s="79"/>
      <c r="F45" s="79"/>
      <c r="G45" s="79" t="str">
        <f>I122</f>
        <v/>
      </c>
      <c r="H45" s="79"/>
      <c r="I45" s="79"/>
      <c r="J45" s="79"/>
    </row>
    <row r="46" spans="1:11" ht="18" customHeight="1">
      <c r="A46" s="32"/>
      <c r="B46" s="32"/>
      <c r="C46" s="28" t="s">
        <v>95</v>
      </c>
      <c r="D46" s="79" t="str">
        <f>H140</f>
        <v/>
      </c>
      <c r="E46" s="79"/>
      <c r="F46" s="79"/>
      <c r="G46" s="79" t="str">
        <f>I140</f>
        <v/>
      </c>
      <c r="H46" s="79"/>
      <c r="I46" s="79"/>
      <c r="J46" s="79"/>
    </row>
    <row r="47" spans="1:11" ht="18" customHeight="1">
      <c r="A47" s="80" t="s">
        <v>174</v>
      </c>
      <c r="B47" s="80"/>
      <c r="C47" s="80"/>
      <c r="D47" s="80"/>
      <c r="E47" s="80"/>
      <c r="F47" s="80"/>
      <c r="G47" s="80"/>
      <c r="H47" s="80"/>
      <c r="I47" s="80"/>
      <c r="J47" s="80"/>
    </row>
    <row r="48" spans="1:11" ht="18" customHeight="1" thickBot="1">
      <c r="A48" s="32"/>
      <c r="B48" s="32"/>
    </row>
    <row r="49" spans="1:10" ht="15.75" customHeight="1">
      <c r="A49" s="13" t="s">
        <v>66</v>
      </c>
      <c r="B49" s="14">
        <v>1</v>
      </c>
      <c r="C49" s="15" t="s">
        <v>65</v>
      </c>
      <c r="D49" s="78" t="s">
        <v>85</v>
      </c>
      <c r="E49" s="78"/>
      <c r="F49" s="78" t="s">
        <v>86</v>
      </c>
      <c r="G49" s="78"/>
      <c r="H49" s="29" t="s">
        <v>88</v>
      </c>
      <c r="I49" s="78" t="s">
        <v>89</v>
      </c>
      <c r="J49" s="82"/>
    </row>
    <row r="50" spans="1:10" ht="15.75" customHeight="1">
      <c r="A50" s="16" t="str">
        <f>IF($D$8="","",$D$8)</f>
        <v/>
      </c>
      <c r="B50" s="17" t="str">
        <f t="shared" ref="B50:B65" si="2">IF($D$8="","",$B$49)</f>
        <v/>
      </c>
      <c r="C50" s="18" t="s">
        <v>51</v>
      </c>
      <c r="D50" s="72"/>
      <c r="E50" s="72"/>
      <c r="F50" s="72"/>
      <c r="G50" s="72"/>
      <c r="H50" s="28" t="str">
        <f>IF(D50="","",D50&amp;F50)</f>
        <v/>
      </c>
      <c r="I50" s="79" t="str">
        <f>IF(D50="","",IF(LENB(D50)+LENB(F50)&gt;=14,D50&amp;F50,IF(LENB(F50)=8,IF(LENB(D50)&lt;=6,IF(LENB(D50)=2,D50&amp;"　　",IF(LENB(D50)=4,LEFT(D50,1)&amp;"　"&amp;RIGHT(D50,1),D50)),D50),IF(LENB(D50)&lt;=6,IF(LENB(D50)=2,D50&amp;"　　　",IF(LENB(D50)=4,LEFT(D50,1)&amp;"　"&amp;RIGHT(D50,1)&amp;"　",D50&amp;"　")),D50)))&amp;IF(D50="","",IF(LENB(D50)+LENB(F50)&gt;=14,"",IF(LENB(F50)=2,"　　"&amp;F50,IF(LENB(F50)=4,LEFT(F50,1)&amp;"　"&amp;RIGHT(F50,1),F50)))))</f>
        <v/>
      </c>
      <c r="J50" s="83"/>
    </row>
    <row r="51" spans="1:10" ht="15.75" customHeight="1">
      <c r="A51" s="16" t="str">
        <f t="shared" ref="A51:A65" si="3">IF($D$8="","",$D$8)</f>
        <v/>
      </c>
      <c r="B51" s="17" t="str">
        <f t="shared" si="2"/>
        <v/>
      </c>
      <c r="C51" s="19" t="s">
        <v>52</v>
      </c>
      <c r="D51" s="74"/>
      <c r="E51" s="74"/>
      <c r="F51" s="20"/>
      <c r="G51" s="20"/>
      <c r="H51" s="20"/>
      <c r="I51" s="20"/>
      <c r="J51" s="21"/>
    </row>
    <row r="52" spans="1:10" ht="15.75" customHeight="1">
      <c r="A52" s="16" t="str">
        <f t="shared" si="3"/>
        <v/>
      </c>
      <c r="B52" s="17" t="str">
        <f t="shared" si="2"/>
        <v/>
      </c>
      <c r="C52" s="19" t="s">
        <v>53</v>
      </c>
      <c r="D52" s="74"/>
      <c r="E52" s="74"/>
      <c r="F52" s="20"/>
      <c r="G52" s="20"/>
      <c r="H52" s="20"/>
      <c r="I52" s="20"/>
      <c r="J52" s="21"/>
    </row>
    <row r="53" spans="1:10" ht="15.75" customHeight="1">
      <c r="A53" s="16" t="str">
        <f t="shared" si="3"/>
        <v/>
      </c>
      <c r="B53" s="17" t="str">
        <f t="shared" si="2"/>
        <v/>
      </c>
      <c r="C53" s="19" t="s">
        <v>64</v>
      </c>
      <c r="D53" s="60"/>
      <c r="E53" s="22" t="s">
        <v>87</v>
      </c>
      <c r="F53" s="61"/>
      <c r="G53" s="22" t="s">
        <v>87</v>
      </c>
      <c r="H53" s="61"/>
      <c r="I53" s="84" t="str">
        <f>IF(D53="","",D53&amp;E53&amp;F53&amp;G53&amp;H53)</f>
        <v/>
      </c>
      <c r="J53" s="85"/>
    </row>
    <row r="54" spans="1:10" ht="15.75" customHeight="1">
      <c r="A54" s="16" t="str">
        <f>IF($D$8="","",$D$8)</f>
        <v/>
      </c>
      <c r="B54" s="17" t="str">
        <f t="shared" si="2"/>
        <v/>
      </c>
      <c r="C54" s="87"/>
      <c r="D54" s="88"/>
      <c r="E54" s="88"/>
      <c r="F54" s="88"/>
      <c r="G54" s="88"/>
      <c r="H54" s="88"/>
      <c r="I54" s="88"/>
      <c r="J54" s="89"/>
    </row>
    <row r="55" spans="1:10" ht="15.75" customHeight="1">
      <c r="A55" s="16" t="str">
        <f t="shared" si="3"/>
        <v/>
      </c>
      <c r="B55" s="17" t="str">
        <f t="shared" si="2"/>
        <v/>
      </c>
      <c r="C55" s="19" t="s">
        <v>54</v>
      </c>
      <c r="D55" s="62"/>
      <c r="E55" s="75" t="str">
        <f>"←"&amp;$A$3</f>
        <v>←令和8年4月1日現在</v>
      </c>
      <c r="F55" s="76"/>
      <c r="G55" s="76"/>
      <c r="H55" s="76"/>
      <c r="I55" s="76"/>
      <c r="J55" s="77"/>
    </row>
    <row r="56" spans="1:10" ht="15.75" customHeight="1">
      <c r="A56" s="16" t="str">
        <f t="shared" si="3"/>
        <v/>
      </c>
      <c r="B56" s="17" t="str">
        <f t="shared" si="2"/>
        <v/>
      </c>
      <c r="C56" s="19" t="s">
        <v>55</v>
      </c>
      <c r="D56" s="63"/>
      <c r="E56" s="86" t="s">
        <v>99</v>
      </c>
      <c r="F56" s="80"/>
      <c r="G56" s="80"/>
      <c r="H56" s="80"/>
      <c r="I56" s="80"/>
      <c r="J56" s="81"/>
    </row>
    <row r="57" spans="1:10" ht="15.75" customHeight="1">
      <c r="A57" s="16" t="str">
        <f t="shared" si="3"/>
        <v/>
      </c>
      <c r="B57" s="17" t="str">
        <f t="shared" si="2"/>
        <v/>
      </c>
      <c r="C57" s="80" t="s">
        <v>56</v>
      </c>
      <c r="D57" s="80"/>
      <c r="E57" s="80"/>
      <c r="F57" s="80"/>
      <c r="G57" s="80"/>
      <c r="H57" s="80"/>
      <c r="I57" s="80"/>
      <c r="J57" s="81"/>
    </row>
    <row r="58" spans="1:10" ht="15.75" customHeight="1">
      <c r="A58" s="16" t="str">
        <f t="shared" si="3"/>
        <v/>
      </c>
      <c r="B58" s="17" t="str">
        <f t="shared" si="2"/>
        <v/>
      </c>
      <c r="C58" s="23"/>
      <c r="D58" s="79" t="s">
        <v>77</v>
      </c>
      <c r="E58" s="79"/>
      <c r="F58" s="79"/>
      <c r="G58" s="79"/>
      <c r="H58" s="79"/>
      <c r="I58" s="28" t="s">
        <v>96</v>
      </c>
      <c r="J58" s="30" t="s">
        <v>76</v>
      </c>
    </row>
    <row r="59" spans="1:10" ht="15.75" customHeight="1">
      <c r="A59" s="16" t="str">
        <f t="shared" si="3"/>
        <v/>
      </c>
      <c r="B59" s="17" t="str">
        <f t="shared" si="2"/>
        <v/>
      </c>
      <c r="C59" s="19" t="s">
        <v>57</v>
      </c>
      <c r="D59" s="72"/>
      <c r="E59" s="72"/>
      <c r="F59" s="72"/>
      <c r="G59" s="72"/>
      <c r="H59" s="72"/>
      <c r="I59" s="64"/>
      <c r="J59" s="30"/>
    </row>
    <row r="60" spans="1:10" ht="15.75" customHeight="1">
      <c r="A60" s="16" t="str">
        <f t="shared" si="3"/>
        <v/>
      </c>
      <c r="B60" s="17" t="str">
        <f t="shared" si="2"/>
        <v/>
      </c>
      <c r="C60" s="19" t="s">
        <v>58</v>
      </c>
      <c r="D60" s="72"/>
      <c r="E60" s="72"/>
      <c r="F60" s="72"/>
      <c r="G60" s="72"/>
      <c r="H60" s="72"/>
      <c r="I60" s="64"/>
      <c r="J60" s="30"/>
    </row>
    <row r="61" spans="1:10" ht="15.75" customHeight="1">
      <c r="A61" s="16" t="str">
        <f t="shared" si="3"/>
        <v/>
      </c>
      <c r="B61" s="17" t="str">
        <f t="shared" si="2"/>
        <v/>
      </c>
      <c r="C61" s="19" t="s">
        <v>59</v>
      </c>
      <c r="D61" s="72"/>
      <c r="E61" s="72"/>
      <c r="F61" s="72"/>
      <c r="G61" s="72"/>
      <c r="H61" s="72"/>
      <c r="I61" s="64"/>
      <c r="J61" s="30"/>
    </row>
    <row r="62" spans="1:10" ht="15.75" customHeight="1">
      <c r="A62" s="16" t="str">
        <f t="shared" si="3"/>
        <v/>
      </c>
      <c r="B62" s="17" t="str">
        <f t="shared" si="2"/>
        <v/>
      </c>
      <c r="C62" s="19" t="s">
        <v>60</v>
      </c>
      <c r="D62" s="72"/>
      <c r="E62" s="72"/>
      <c r="F62" s="72"/>
      <c r="G62" s="72"/>
      <c r="H62" s="72"/>
      <c r="I62" s="64"/>
      <c r="J62" s="30"/>
    </row>
    <row r="63" spans="1:10" ht="15.75" customHeight="1">
      <c r="A63" s="16" t="str">
        <f t="shared" si="3"/>
        <v/>
      </c>
      <c r="B63" s="17" t="str">
        <f t="shared" si="2"/>
        <v/>
      </c>
      <c r="C63" s="19" t="s">
        <v>61</v>
      </c>
      <c r="D63" s="72"/>
      <c r="E63" s="72"/>
      <c r="F63" s="72"/>
      <c r="G63" s="72"/>
      <c r="H63" s="72"/>
      <c r="I63" s="64"/>
      <c r="J63" s="30"/>
    </row>
    <row r="64" spans="1:10" ht="15.75" customHeight="1">
      <c r="A64" s="16" t="str">
        <f t="shared" si="3"/>
        <v/>
      </c>
      <c r="B64" s="17" t="str">
        <f t="shared" si="2"/>
        <v/>
      </c>
      <c r="C64" s="19" t="s">
        <v>63</v>
      </c>
      <c r="D64" s="72"/>
      <c r="E64" s="72"/>
      <c r="F64" s="72"/>
      <c r="G64" s="72"/>
      <c r="H64" s="72"/>
      <c r="I64" s="64"/>
      <c r="J64" s="30"/>
    </row>
    <row r="65" spans="1:10" ht="15.75" customHeight="1" thickBot="1">
      <c r="A65" s="24" t="str">
        <f t="shared" si="3"/>
        <v/>
      </c>
      <c r="B65" s="25" t="str">
        <f t="shared" si="2"/>
        <v/>
      </c>
      <c r="C65" s="73" t="s">
        <v>62</v>
      </c>
      <c r="D65" s="73"/>
      <c r="E65" s="73"/>
      <c r="F65" s="73"/>
      <c r="G65" s="73"/>
      <c r="H65" s="73"/>
      <c r="I65" s="26">
        <f>SUM(I59:I64)</f>
        <v>0</v>
      </c>
      <c r="J65" s="27"/>
    </row>
    <row r="66" spans="1:10" ht="15.75" customHeight="1" thickBot="1"/>
    <row r="67" spans="1:10" ht="15.75" customHeight="1">
      <c r="A67" s="13" t="s">
        <v>66</v>
      </c>
      <c r="B67" s="14">
        <v>2</v>
      </c>
      <c r="C67" s="15" t="s">
        <v>65</v>
      </c>
      <c r="D67" s="78" t="s">
        <v>85</v>
      </c>
      <c r="E67" s="78"/>
      <c r="F67" s="78" t="s">
        <v>86</v>
      </c>
      <c r="G67" s="78"/>
      <c r="H67" s="29" t="s">
        <v>88</v>
      </c>
      <c r="I67" s="78" t="s">
        <v>89</v>
      </c>
      <c r="J67" s="82"/>
    </row>
    <row r="68" spans="1:10" ht="15.75" customHeight="1">
      <c r="A68" s="16" t="str">
        <f>IF($D$8="","",$D$8)</f>
        <v/>
      </c>
      <c r="B68" s="17" t="str">
        <f t="shared" ref="B68:B83" si="4">IF($D$8="","",$B$67)</f>
        <v/>
      </c>
      <c r="C68" s="18" t="s">
        <v>51</v>
      </c>
      <c r="D68" s="72"/>
      <c r="E68" s="72"/>
      <c r="F68" s="72"/>
      <c r="G68" s="72"/>
      <c r="H68" s="35" t="str">
        <f>IF(D68="","",D68&amp;F68)</f>
        <v/>
      </c>
      <c r="I68" s="79" t="str">
        <f>IF(D68="","",IF(LENB(D68)+LENB(F68)&gt;=14,D68&amp;F68,IF(LENB(F68)=8,IF(LENB(D68)&lt;=6,IF(LENB(D68)=2,D68&amp;"　　",IF(LENB(D68)=4,LEFT(D68,1)&amp;"　"&amp;RIGHT(D68,1),D68)),D68),IF(LENB(D68)&lt;=6,IF(LENB(D68)=2,D68&amp;"　　　",IF(LENB(D68)=4,LEFT(D68,1)&amp;"　"&amp;RIGHT(D68,1)&amp;"　",D68&amp;"　")),D68)))&amp;IF(D68="","",IF(LENB(D68)+LENB(F68)&gt;=14,"",IF(LENB(F68)=2,"　　"&amp;F68,IF(LENB(F68)=4,LEFT(F68,1)&amp;"　"&amp;RIGHT(F68,1),F68)))))</f>
        <v/>
      </c>
      <c r="J68" s="83"/>
    </row>
    <row r="69" spans="1:10" ht="15.75" customHeight="1">
      <c r="A69" s="16" t="str">
        <f t="shared" ref="A69:A83" si="5">IF($D$8="","",$D$8)</f>
        <v/>
      </c>
      <c r="B69" s="17" t="str">
        <f t="shared" si="4"/>
        <v/>
      </c>
      <c r="C69" s="19" t="s">
        <v>52</v>
      </c>
      <c r="D69" s="74"/>
      <c r="E69" s="74"/>
      <c r="F69" s="20"/>
      <c r="G69" s="20"/>
      <c r="H69" s="20"/>
      <c r="I69" s="20"/>
      <c r="J69" s="21"/>
    </row>
    <row r="70" spans="1:10" ht="15.75" customHeight="1">
      <c r="A70" s="16" t="str">
        <f t="shared" si="5"/>
        <v/>
      </c>
      <c r="B70" s="17" t="str">
        <f t="shared" si="4"/>
        <v/>
      </c>
      <c r="C70" s="19" t="s">
        <v>53</v>
      </c>
      <c r="D70" s="74"/>
      <c r="E70" s="74"/>
      <c r="F70" s="20"/>
      <c r="G70" s="20"/>
      <c r="H70" s="20"/>
      <c r="I70" s="20"/>
      <c r="J70" s="21"/>
    </row>
    <row r="71" spans="1:10" ht="15.75" customHeight="1">
      <c r="A71" s="16" t="str">
        <f t="shared" si="5"/>
        <v/>
      </c>
      <c r="B71" s="17" t="str">
        <f t="shared" si="4"/>
        <v/>
      </c>
      <c r="C71" s="19" t="s">
        <v>64</v>
      </c>
      <c r="D71" s="60"/>
      <c r="E71" s="22" t="s">
        <v>87</v>
      </c>
      <c r="F71" s="61"/>
      <c r="G71" s="22" t="s">
        <v>87</v>
      </c>
      <c r="H71" s="61"/>
      <c r="I71" s="84" t="str">
        <f>IF(D71="","",D71&amp;E71&amp;F71&amp;G71&amp;H71)</f>
        <v/>
      </c>
      <c r="J71" s="85"/>
    </row>
    <row r="72" spans="1:10" ht="15.75" customHeight="1">
      <c r="A72" s="16" t="str">
        <f t="shared" si="5"/>
        <v/>
      </c>
      <c r="B72" s="17" t="str">
        <f t="shared" si="4"/>
        <v/>
      </c>
      <c r="C72" s="87"/>
      <c r="D72" s="88"/>
      <c r="E72" s="88"/>
      <c r="F72" s="88"/>
      <c r="G72" s="88"/>
      <c r="H72" s="88"/>
      <c r="I72" s="88"/>
      <c r="J72" s="89"/>
    </row>
    <row r="73" spans="1:10" ht="15.75" customHeight="1">
      <c r="A73" s="16" t="str">
        <f t="shared" si="5"/>
        <v/>
      </c>
      <c r="B73" s="17" t="str">
        <f t="shared" si="4"/>
        <v/>
      </c>
      <c r="C73" s="19" t="s">
        <v>54</v>
      </c>
      <c r="D73" s="62"/>
      <c r="E73" s="75" t="str">
        <f>"←"&amp;$A$3</f>
        <v>←令和8年4月1日現在</v>
      </c>
      <c r="F73" s="76"/>
      <c r="G73" s="76"/>
      <c r="H73" s="76"/>
      <c r="I73" s="76"/>
      <c r="J73" s="77"/>
    </row>
    <row r="74" spans="1:10" ht="15.75" customHeight="1">
      <c r="A74" s="16" t="str">
        <f t="shared" si="5"/>
        <v/>
      </c>
      <c r="B74" s="17" t="str">
        <f t="shared" si="4"/>
        <v/>
      </c>
      <c r="C74" s="19" t="s">
        <v>55</v>
      </c>
      <c r="D74" s="63"/>
      <c r="E74" s="86" t="s">
        <v>99</v>
      </c>
      <c r="F74" s="80"/>
      <c r="G74" s="80"/>
      <c r="H74" s="80"/>
      <c r="I74" s="80"/>
      <c r="J74" s="81"/>
    </row>
    <row r="75" spans="1:10" ht="15.75" customHeight="1">
      <c r="A75" s="16" t="str">
        <f t="shared" si="5"/>
        <v/>
      </c>
      <c r="B75" s="17" t="str">
        <f t="shared" si="4"/>
        <v/>
      </c>
      <c r="C75" s="80" t="s">
        <v>56</v>
      </c>
      <c r="D75" s="80"/>
      <c r="E75" s="80"/>
      <c r="F75" s="80"/>
      <c r="G75" s="80"/>
      <c r="H75" s="80"/>
      <c r="I75" s="80"/>
      <c r="J75" s="81"/>
    </row>
    <row r="76" spans="1:10" ht="15.75" customHeight="1">
      <c r="A76" s="16" t="str">
        <f t="shared" si="5"/>
        <v/>
      </c>
      <c r="B76" s="17" t="str">
        <f t="shared" si="4"/>
        <v/>
      </c>
      <c r="C76" s="37"/>
      <c r="D76" s="79" t="s">
        <v>77</v>
      </c>
      <c r="E76" s="79"/>
      <c r="F76" s="79"/>
      <c r="G76" s="79"/>
      <c r="H76" s="79"/>
      <c r="I76" s="35" t="s">
        <v>96</v>
      </c>
      <c r="J76" s="36" t="s">
        <v>76</v>
      </c>
    </row>
    <row r="77" spans="1:10" ht="15.75" customHeight="1">
      <c r="A77" s="16" t="str">
        <f t="shared" si="5"/>
        <v/>
      </c>
      <c r="B77" s="17" t="str">
        <f t="shared" si="4"/>
        <v/>
      </c>
      <c r="C77" s="19" t="s">
        <v>57</v>
      </c>
      <c r="D77" s="72"/>
      <c r="E77" s="72"/>
      <c r="F77" s="72"/>
      <c r="G77" s="72"/>
      <c r="H77" s="72"/>
      <c r="I77" s="64"/>
      <c r="J77" s="36"/>
    </row>
    <row r="78" spans="1:10" ht="15.75" customHeight="1">
      <c r="A78" s="16" t="str">
        <f t="shared" si="5"/>
        <v/>
      </c>
      <c r="B78" s="17" t="str">
        <f t="shared" si="4"/>
        <v/>
      </c>
      <c r="C78" s="19" t="s">
        <v>58</v>
      </c>
      <c r="D78" s="72"/>
      <c r="E78" s="72"/>
      <c r="F78" s="72"/>
      <c r="G78" s="72"/>
      <c r="H78" s="72"/>
      <c r="I78" s="64"/>
      <c r="J78" s="36"/>
    </row>
    <row r="79" spans="1:10" ht="15.75" customHeight="1">
      <c r="A79" s="16" t="str">
        <f t="shared" si="5"/>
        <v/>
      </c>
      <c r="B79" s="17" t="str">
        <f t="shared" si="4"/>
        <v/>
      </c>
      <c r="C79" s="19" t="s">
        <v>59</v>
      </c>
      <c r="D79" s="72"/>
      <c r="E79" s="72"/>
      <c r="F79" s="72"/>
      <c r="G79" s="72"/>
      <c r="H79" s="72"/>
      <c r="I79" s="64"/>
      <c r="J79" s="36"/>
    </row>
    <row r="80" spans="1:10" ht="15.75" customHeight="1">
      <c r="A80" s="16" t="str">
        <f t="shared" si="5"/>
        <v/>
      </c>
      <c r="B80" s="17" t="str">
        <f t="shared" si="4"/>
        <v/>
      </c>
      <c r="C80" s="19" t="s">
        <v>60</v>
      </c>
      <c r="D80" s="72"/>
      <c r="E80" s="72"/>
      <c r="F80" s="72"/>
      <c r="G80" s="72"/>
      <c r="H80" s="72"/>
      <c r="I80" s="64"/>
      <c r="J80" s="36"/>
    </row>
    <row r="81" spans="1:10" ht="15.75" customHeight="1">
      <c r="A81" s="16" t="str">
        <f t="shared" si="5"/>
        <v/>
      </c>
      <c r="B81" s="17" t="str">
        <f t="shared" si="4"/>
        <v/>
      </c>
      <c r="C81" s="19" t="s">
        <v>61</v>
      </c>
      <c r="D81" s="72"/>
      <c r="E81" s="72"/>
      <c r="F81" s="72"/>
      <c r="G81" s="72"/>
      <c r="H81" s="72"/>
      <c r="I81" s="64"/>
      <c r="J81" s="36"/>
    </row>
    <row r="82" spans="1:10" ht="15.75" customHeight="1">
      <c r="A82" s="16" t="str">
        <f t="shared" si="5"/>
        <v/>
      </c>
      <c r="B82" s="17" t="str">
        <f t="shared" si="4"/>
        <v/>
      </c>
      <c r="C82" s="19" t="s">
        <v>63</v>
      </c>
      <c r="D82" s="72"/>
      <c r="E82" s="72"/>
      <c r="F82" s="72"/>
      <c r="G82" s="72"/>
      <c r="H82" s="72"/>
      <c r="I82" s="64"/>
      <c r="J82" s="36"/>
    </row>
    <row r="83" spans="1:10" ht="15.75" customHeight="1" thickBot="1">
      <c r="A83" s="24" t="str">
        <f t="shared" si="5"/>
        <v/>
      </c>
      <c r="B83" s="25" t="str">
        <f t="shared" si="4"/>
        <v/>
      </c>
      <c r="C83" s="73" t="s">
        <v>62</v>
      </c>
      <c r="D83" s="73"/>
      <c r="E83" s="73"/>
      <c r="F83" s="73"/>
      <c r="G83" s="73"/>
      <c r="H83" s="73"/>
      <c r="I83" s="26">
        <f>SUM(I77:I82)</f>
        <v>0</v>
      </c>
      <c r="J83" s="27"/>
    </row>
    <row r="84" spans="1:10" ht="15.75" customHeight="1" thickBot="1"/>
    <row r="85" spans="1:10" ht="15.75" customHeight="1">
      <c r="A85" s="13" t="s">
        <v>66</v>
      </c>
      <c r="B85" s="14">
        <v>3</v>
      </c>
      <c r="C85" s="15" t="s">
        <v>65</v>
      </c>
      <c r="D85" s="78" t="s">
        <v>85</v>
      </c>
      <c r="E85" s="78"/>
      <c r="F85" s="78" t="s">
        <v>86</v>
      </c>
      <c r="G85" s="78"/>
      <c r="H85" s="29" t="s">
        <v>88</v>
      </c>
      <c r="I85" s="78" t="s">
        <v>89</v>
      </c>
      <c r="J85" s="82"/>
    </row>
    <row r="86" spans="1:10" ht="15.75" customHeight="1">
      <c r="A86" s="16" t="str">
        <f>IF($D$8="","",$D$8)</f>
        <v/>
      </c>
      <c r="B86" s="17" t="str">
        <f t="shared" ref="B86:B101" si="6">IF($D$8="","",$B$85)</f>
        <v/>
      </c>
      <c r="C86" s="18" t="s">
        <v>51</v>
      </c>
      <c r="D86" s="72"/>
      <c r="E86" s="72"/>
      <c r="F86" s="72"/>
      <c r="G86" s="72"/>
      <c r="H86" s="35" t="str">
        <f>IF(D86="","",D86&amp;F86)</f>
        <v/>
      </c>
      <c r="I86" s="79" t="str">
        <f>IF(D86="","",IF(LENB(D86)+LENB(F86)&gt;=14,D86&amp;F86,IF(LENB(F86)=8,IF(LENB(D86)&lt;=6,IF(LENB(D86)=2,D86&amp;"　　",IF(LENB(D86)=4,LEFT(D86,1)&amp;"　"&amp;RIGHT(D86,1),D86)),D86),IF(LENB(D86)&lt;=6,IF(LENB(D86)=2,D86&amp;"　　　",IF(LENB(D86)=4,LEFT(D86,1)&amp;"　"&amp;RIGHT(D86,1)&amp;"　",D86&amp;"　")),D86)))&amp;IF(D86="","",IF(LENB(D86)+LENB(F86)&gt;=14,"",IF(LENB(F86)=2,"　　"&amp;F86,IF(LENB(F86)=4,LEFT(F86,1)&amp;"　"&amp;RIGHT(F86,1),F86)))))</f>
        <v/>
      </c>
      <c r="J86" s="83"/>
    </row>
    <row r="87" spans="1:10" ht="15.75" customHeight="1">
      <c r="A87" s="16" t="str">
        <f t="shared" ref="A87:A101" si="7">IF($D$8="","",$D$8)</f>
        <v/>
      </c>
      <c r="B87" s="17" t="str">
        <f t="shared" si="6"/>
        <v/>
      </c>
      <c r="C87" s="19" t="s">
        <v>52</v>
      </c>
      <c r="D87" s="74"/>
      <c r="E87" s="74"/>
      <c r="F87" s="20"/>
      <c r="G87" s="20"/>
      <c r="H87" s="20"/>
      <c r="I87" s="20"/>
      <c r="J87" s="21"/>
    </row>
    <row r="88" spans="1:10" ht="15.75" customHeight="1">
      <c r="A88" s="16" t="str">
        <f t="shared" si="7"/>
        <v/>
      </c>
      <c r="B88" s="17" t="str">
        <f t="shared" si="6"/>
        <v/>
      </c>
      <c r="C88" s="19" t="s">
        <v>53</v>
      </c>
      <c r="D88" s="74"/>
      <c r="E88" s="74"/>
      <c r="F88" s="20"/>
      <c r="G88" s="20"/>
      <c r="H88" s="20"/>
      <c r="I88" s="20"/>
      <c r="J88" s="21"/>
    </row>
    <row r="89" spans="1:10" ht="15.75" customHeight="1">
      <c r="A89" s="16" t="str">
        <f t="shared" si="7"/>
        <v/>
      </c>
      <c r="B89" s="17" t="str">
        <f t="shared" si="6"/>
        <v/>
      </c>
      <c r="C89" s="19" t="s">
        <v>64</v>
      </c>
      <c r="D89" s="60"/>
      <c r="E89" s="22" t="s">
        <v>87</v>
      </c>
      <c r="F89" s="61"/>
      <c r="G89" s="22" t="s">
        <v>87</v>
      </c>
      <c r="H89" s="61"/>
      <c r="I89" s="84" t="str">
        <f>IF(D89="","",D89&amp;E89&amp;F89&amp;G89&amp;H89)</f>
        <v/>
      </c>
      <c r="J89" s="85"/>
    </row>
    <row r="90" spans="1:10" ht="15.75" customHeight="1">
      <c r="A90" s="16" t="str">
        <f t="shared" si="7"/>
        <v/>
      </c>
      <c r="B90" s="17" t="str">
        <f t="shared" si="6"/>
        <v/>
      </c>
      <c r="C90" s="87"/>
      <c r="D90" s="88"/>
      <c r="E90" s="88"/>
      <c r="F90" s="88"/>
      <c r="G90" s="88"/>
      <c r="H90" s="88"/>
      <c r="I90" s="88"/>
      <c r="J90" s="89"/>
    </row>
    <row r="91" spans="1:10" ht="15.75" customHeight="1">
      <c r="A91" s="16" t="str">
        <f t="shared" si="7"/>
        <v/>
      </c>
      <c r="B91" s="17" t="str">
        <f t="shared" si="6"/>
        <v/>
      </c>
      <c r="C91" s="19" t="s">
        <v>54</v>
      </c>
      <c r="D91" s="62"/>
      <c r="E91" s="75" t="str">
        <f>"←"&amp;$A$3</f>
        <v>←令和8年4月1日現在</v>
      </c>
      <c r="F91" s="76"/>
      <c r="G91" s="76"/>
      <c r="H91" s="76"/>
      <c r="I91" s="76"/>
      <c r="J91" s="77"/>
    </row>
    <row r="92" spans="1:10" ht="15.75" customHeight="1">
      <c r="A92" s="16" t="str">
        <f t="shared" si="7"/>
        <v/>
      </c>
      <c r="B92" s="17" t="str">
        <f t="shared" si="6"/>
        <v/>
      </c>
      <c r="C92" s="19" t="s">
        <v>55</v>
      </c>
      <c r="D92" s="63"/>
      <c r="E92" s="86" t="s">
        <v>99</v>
      </c>
      <c r="F92" s="80"/>
      <c r="G92" s="80"/>
      <c r="H92" s="80"/>
      <c r="I92" s="80"/>
      <c r="J92" s="81"/>
    </row>
    <row r="93" spans="1:10" ht="15.75" customHeight="1">
      <c r="A93" s="16" t="str">
        <f t="shared" si="7"/>
        <v/>
      </c>
      <c r="B93" s="17" t="str">
        <f t="shared" si="6"/>
        <v/>
      </c>
      <c r="C93" s="80" t="s">
        <v>56</v>
      </c>
      <c r="D93" s="80"/>
      <c r="E93" s="80"/>
      <c r="F93" s="80"/>
      <c r="G93" s="80"/>
      <c r="H93" s="80"/>
      <c r="I93" s="80"/>
      <c r="J93" s="81"/>
    </row>
    <row r="94" spans="1:10" ht="15.75" customHeight="1">
      <c r="A94" s="16" t="str">
        <f t="shared" si="7"/>
        <v/>
      </c>
      <c r="B94" s="17" t="str">
        <f t="shared" si="6"/>
        <v/>
      </c>
      <c r="C94" s="37"/>
      <c r="D94" s="79" t="s">
        <v>77</v>
      </c>
      <c r="E94" s="79"/>
      <c r="F94" s="79"/>
      <c r="G94" s="79"/>
      <c r="H94" s="79"/>
      <c r="I94" s="35" t="s">
        <v>96</v>
      </c>
      <c r="J94" s="36" t="s">
        <v>76</v>
      </c>
    </row>
    <row r="95" spans="1:10" ht="15.75" customHeight="1">
      <c r="A95" s="16" t="str">
        <f t="shared" si="7"/>
        <v/>
      </c>
      <c r="B95" s="17" t="str">
        <f t="shared" si="6"/>
        <v/>
      </c>
      <c r="C95" s="19" t="s">
        <v>57</v>
      </c>
      <c r="D95" s="72"/>
      <c r="E95" s="72"/>
      <c r="F95" s="72"/>
      <c r="G95" s="72"/>
      <c r="H95" s="72"/>
      <c r="I95" s="64"/>
      <c r="J95" s="36"/>
    </row>
    <row r="96" spans="1:10" ht="15.75" customHeight="1">
      <c r="A96" s="16" t="str">
        <f t="shared" si="7"/>
        <v/>
      </c>
      <c r="B96" s="17" t="str">
        <f t="shared" si="6"/>
        <v/>
      </c>
      <c r="C96" s="19" t="s">
        <v>58</v>
      </c>
      <c r="D96" s="72"/>
      <c r="E96" s="72"/>
      <c r="F96" s="72"/>
      <c r="G96" s="72"/>
      <c r="H96" s="72"/>
      <c r="I96" s="64"/>
      <c r="J96" s="36"/>
    </row>
    <row r="97" spans="1:10" ht="15.75" customHeight="1">
      <c r="A97" s="16" t="str">
        <f t="shared" si="7"/>
        <v/>
      </c>
      <c r="B97" s="17" t="str">
        <f t="shared" si="6"/>
        <v/>
      </c>
      <c r="C97" s="19" t="s">
        <v>59</v>
      </c>
      <c r="D97" s="72"/>
      <c r="E97" s="72"/>
      <c r="F97" s="72"/>
      <c r="G97" s="72"/>
      <c r="H97" s="72"/>
      <c r="I97" s="64"/>
      <c r="J97" s="36"/>
    </row>
    <row r="98" spans="1:10" ht="15.75" customHeight="1">
      <c r="A98" s="16" t="str">
        <f t="shared" si="7"/>
        <v/>
      </c>
      <c r="B98" s="17" t="str">
        <f t="shared" si="6"/>
        <v/>
      </c>
      <c r="C98" s="19" t="s">
        <v>60</v>
      </c>
      <c r="D98" s="72"/>
      <c r="E98" s="72"/>
      <c r="F98" s="72"/>
      <c r="G98" s="72"/>
      <c r="H98" s="72"/>
      <c r="I98" s="64"/>
      <c r="J98" s="36"/>
    </row>
    <row r="99" spans="1:10" ht="15.75" customHeight="1">
      <c r="A99" s="16" t="str">
        <f t="shared" si="7"/>
        <v/>
      </c>
      <c r="B99" s="17" t="str">
        <f t="shared" si="6"/>
        <v/>
      </c>
      <c r="C99" s="19" t="s">
        <v>61</v>
      </c>
      <c r="D99" s="72"/>
      <c r="E99" s="72"/>
      <c r="F99" s="72"/>
      <c r="G99" s="72"/>
      <c r="H99" s="72"/>
      <c r="I99" s="64"/>
      <c r="J99" s="36"/>
    </row>
    <row r="100" spans="1:10" ht="15.75" customHeight="1">
      <c r="A100" s="16" t="str">
        <f t="shared" si="7"/>
        <v/>
      </c>
      <c r="B100" s="17" t="str">
        <f t="shared" si="6"/>
        <v/>
      </c>
      <c r="C100" s="19" t="s">
        <v>63</v>
      </c>
      <c r="D100" s="72"/>
      <c r="E100" s="72"/>
      <c r="F100" s="72"/>
      <c r="G100" s="72"/>
      <c r="H100" s="72"/>
      <c r="I100" s="64"/>
      <c r="J100" s="36"/>
    </row>
    <row r="101" spans="1:10" ht="15.75" customHeight="1" thickBot="1">
      <c r="A101" s="24" t="str">
        <f t="shared" si="7"/>
        <v/>
      </c>
      <c r="B101" s="25" t="str">
        <f t="shared" si="6"/>
        <v/>
      </c>
      <c r="C101" s="73" t="s">
        <v>62</v>
      </c>
      <c r="D101" s="73"/>
      <c r="E101" s="73"/>
      <c r="F101" s="73"/>
      <c r="G101" s="73"/>
      <c r="H101" s="73"/>
      <c r="I101" s="26">
        <f>SUM(I95:I100)</f>
        <v>0</v>
      </c>
      <c r="J101" s="27"/>
    </row>
    <row r="102" spans="1:10" ht="15.75" customHeight="1" thickBot="1"/>
    <row r="103" spans="1:10" ht="15.75" customHeight="1">
      <c r="A103" s="13" t="s">
        <v>66</v>
      </c>
      <c r="B103" s="14">
        <v>4</v>
      </c>
      <c r="C103" s="15" t="s">
        <v>65</v>
      </c>
      <c r="D103" s="78" t="s">
        <v>85</v>
      </c>
      <c r="E103" s="78"/>
      <c r="F103" s="78" t="s">
        <v>86</v>
      </c>
      <c r="G103" s="78"/>
      <c r="H103" s="29" t="s">
        <v>88</v>
      </c>
      <c r="I103" s="78" t="s">
        <v>89</v>
      </c>
      <c r="J103" s="82"/>
    </row>
    <row r="104" spans="1:10" ht="15.75" customHeight="1">
      <c r="A104" s="16" t="str">
        <f>IF($D$8="","",$D$8)</f>
        <v/>
      </c>
      <c r="B104" s="17" t="str">
        <f t="shared" ref="B104:B119" si="8">IF($D$8="","",$B$103)</f>
        <v/>
      </c>
      <c r="C104" s="18" t="s">
        <v>51</v>
      </c>
      <c r="D104" s="72"/>
      <c r="E104" s="72"/>
      <c r="F104" s="72"/>
      <c r="G104" s="72"/>
      <c r="H104" s="35" t="str">
        <f>IF(D104="","",D104&amp;F104)</f>
        <v/>
      </c>
      <c r="I104" s="79" t="str">
        <f>IF(D104="","",IF(LENB(D104)+LENB(F104)&gt;=14,D104&amp;F104,IF(LENB(F104)=8,IF(LENB(D104)&lt;=6,IF(LENB(D104)=2,D104&amp;"　　",IF(LENB(D104)=4,LEFT(D104,1)&amp;"　"&amp;RIGHT(D104,1),D104)),D104),IF(LENB(D104)&lt;=6,IF(LENB(D104)=2,D104&amp;"　　　",IF(LENB(D104)=4,LEFT(D104,1)&amp;"　"&amp;RIGHT(D104,1)&amp;"　",D104&amp;"　")),D104)))&amp;IF(D104="","",IF(LENB(D104)+LENB(F104)&gt;=14,"",IF(LENB(F104)=2,"　　"&amp;F104,IF(LENB(F104)=4,LEFT(F104,1)&amp;"　"&amp;RIGHT(F104,1),F104)))))</f>
        <v/>
      </c>
      <c r="J104" s="83"/>
    </row>
    <row r="105" spans="1:10" ht="15.75" customHeight="1">
      <c r="A105" s="16" t="str">
        <f t="shared" ref="A105:A119" si="9">IF($D$8="","",$D$8)</f>
        <v/>
      </c>
      <c r="B105" s="17" t="str">
        <f t="shared" si="8"/>
        <v/>
      </c>
      <c r="C105" s="19" t="s">
        <v>52</v>
      </c>
      <c r="D105" s="74"/>
      <c r="E105" s="74"/>
      <c r="F105" s="20"/>
      <c r="G105" s="20"/>
      <c r="H105" s="20"/>
      <c r="I105" s="20"/>
      <c r="J105" s="21"/>
    </row>
    <row r="106" spans="1:10" ht="15.75" customHeight="1">
      <c r="A106" s="16" t="str">
        <f t="shared" si="9"/>
        <v/>
      </c>
      <c r="B106" s="17" t="str">
        <f t="shared" si="8"/>
        <v/>
      </c>
      <c r="C106" s="19" t="s">
        <v>53</v>
      </c>
      <c r="D106" s="74"/>
      <c r="E106" s="74"/>
      <c r="F106" s="20"/>
      <c r="G106" s="20"/>
      <c r="H106" s="20"/>
      <c r="I106" s="20"/>
      <c r="J106" s="21"/>
    </row>
    <row r="107" spans="1:10" ht="15.75" customHeight="1">
      <c r="A107" s="16" t="str">
        <f t="shared" si="9"/>
        <v/>
      </c>
      <c r="B107" s="17" t="str">
        <f t="shared" si="8"/>
        <v/>
      </c>
      <c r="C107" s="19" t="s">
        <v>64</v>
      </c>
      <c r="D107" s="60"/>
      <c r="E107" s="22" t="s">
        <v>87</v>
      </c>
      <c r="F107" s="61"/>
      <c r="G107" s="22" t="s">
        <v>87</v>
      </c>
      <c r="H107" s="61"/>
      <c r="I107" s="84" t="str">
        <f>IF(D107="","",D107&amp;E107&amp;F107&amp;G107&amp;H107)</f>
        <v/>
      </c>
      <c r="J107" s="85"/>
    </row>
    <row r="108" spans="1:10" ht="15.75" customHeight="1">
      <c r="A108" s="16" t="str">
        <f t="shared" si="9"/>
        <v/>
      </c>
      <c r="B108" s="17" t="str">
        <f t="shared" si="8"/>
        <v/>
      </c>
      <c r="C108" s="87"/>
      <c r="D108" s="88"/>
      <c r="E108" s="88"/>
      <c r="F108" s="88"/>
      <c r="G108" s="88"/>
      <c r="H108" s="88"/>
      <c r="I108" s="88"/>
      <c r="J108" s="89"/>
    </row>
    <row r="109" spans="1:10" ht="15.75" customHeight="1">
      <c r="A109" s="16" t="str">
        <f t="shared" si="9"/>
        <v/>
      </c>
      <c r="B109" s="17" t="str">
        <f t="shared" si="8"/>
        <v/>
      </c>
      <c r="C109" s="19" t="s">
        <v>54</v>
      </c>
      <c r="D109" s="62"/>
      <c r="E109" s="75" t="str">
        <f>"←"&amp;$A$3</f>
        <v>←令和8年4月1日現在</v>
      </c>
      <c r="F109" s="76"/>
      <c r="G109" s="76"/>
      <c r="H109" s="76"/>
      <c r="I109" s="76"/>
      <c r="J109" s="77"/>
    </row>
    <row r="110" spans="1:10" ht="15.75" customHeight="1">
      <c r="A110" s="16" t="str">
        <f t="shared" si="9"/>
        <v/>
      </c>
      <c r="B110" s="17" t="str">
        <f t="shared" si="8"/>
        <v/>
      </c>
      <c r="C110" s="19" t="s">
        <v>55</v>
      </c>
      <c r="D110" s="63"/>
      <c r="E110" s="86" t="s">
        <v>99</v>
      </c>
      <c r="F110" s="80"/>
      <c r="G110" s="80"/>
      <c r="H110" s="80"/>
      <c r="I110" s="80"/>
      <c r="J110" s="81"/>
    </row>
    <row r="111" spans="1:10" ht="15.75" customHeight="1">
      <c r="A111" s="16" t="str">
        <f t="shared" si="9"/>
        <v/>
      </c>
      <c r="B111" s="17" t="str">
        <f t="shared" si="8"/>
        <v/>
      </c>
      <c r="C111" s="80" t="s">
        <v>56</v>
      </c>
      <c r="D111" s="80"/>
      <c r="E111" s="80"/>
      <c r="F111" s="80"/>
      <c r="G111" s="80"/>
      <c r="H111" s="80"/>
      <c r="I111" s="80"/>
      <c r="J111" s="81"/>
    </row>
    <row r="112" spans="1:10" ht="15.75" customHeight="1">
      <c r="A112" s="16" t="str">
        <f t="shared" si="9"/>
        <v/>
      </c>
      <c r="B112" s="17" t="str">
        <f t="shared" si="8"/>
        <v/>
      </c>
      <c r="C112" s="37"/>
      <c r="D112" s="79" t="s">
        <v>77</v>
      </c>
      <c r="E112" s="79"/>
      <c r="F112" s="79"/>
      <c r="G112" s="79"/>
      <c r="H112" s="79"/>
      <c r="I112" s="35" t="s">
        <v>96</v>
      </c>
      <c r="J112" s="36" t="s">
        <v>76</v>
      </c>
    </row>
    <row r="113" spans="1:10" ht="15.75" customHeight="1">
      <c r="A113" s="16" t="str">
        <f t="shared" si="9"/>
        <v/>
      </c>
      <c r="B113" s="17" t="str">
        <f t="shared" si="8"/>
        <v/>
      </c>
      <c r="C113" s="19" t="s">
        <v>57</v>
      </c>
      <c r="D113" s="72"/>
      <c r="E113" s="72"/>
      <c r="F113" s="72"/>
      <c r="G113" s="72"/>
      <c r="H113" s="72"/>
      <c r="I113" s="64"/>
      <c r="J113" s="36"/>
    </row>
    <row r="114" spans="1:10" ht="15.75" customHeight="1">
      <c r="A114" s="16" t="str">
        <f t="shared" si="9"/>
        <v/>
      </c>
      <c r="B114" s="17" t="str">
        <f t="shared" si="8"/>
        <v/>
      </c>
      <c r="C114" s="19" t="s">
        <v>58</v>
      </c>
      <c r="D114" s="72"/>
      <c r="E114" s="72"/>
      <c r="F114" s="72"/>
      <c r="G114" s="72"/>
      <c r="H114" s="72"/>
      <c r="I114" s="64"/>
      <c r="J114" s="36"/>
    </row>
    <row r="115" spans="1:10" ht="15.75" customHeight="1">
      <c r="A115" s="16" t="str">
        <f t="shared" si="9"/>
        <v/>
      </c>
      <c r="B115" s="17" t="str">
        <f t="shared" si="8"/>
        <v/>
      </c>
      <c r="C115" s="19" t="s">
        <v>59</v>
      </c>
      <c r="D115" s="72"/>
      <c r="E115" s="72"/>
      <c r="F115" s="72"/>
      <c r="G115" s="72"/>
      <c r="H115" s="72"/>
      <c r="I115" s="64"/>
      <c r="J115" s="36"/>
    </row>
    <row r="116" spans="1:10" ht="15.75" customHeight="1">
      <c r="A116" s="16" t="str">
        <f t="shared" si="9"/>
        <v/>
      </c>
      <c r="B116" s="17" t="str">
        <f t="shared" si="8"/>
        <v/>
      </c>
      <c r="C116" s="19" t="s">
        <v>60</v>
      </c>
      <c r="D116" s="72"/>
      <c r="E116" s="72"/>
      <c r="F116" s="72"/>
      <c r="G116" s="72"/>
      <c r="H116" s="72"/>
      <c r="I116" s="64"/>
      <c r="J116" s="36"/>
    </row>
    <row r="117" spans="1:10" ht="15.75" customHeight="1">
      <c r="A117" s="16" t="str">
        <f t="shared" si="9"/>
        <v/>
      </c>
      <c r="B117" s="17" t="str">
        <f t="shared" si="8"/>
        <v/>
      </c>
      <c r="C117" s="19" t="s">
        <v>61</v>
      </c>
      <c r="D117" s="72"/>
      <c r="E117" s="72"/>
      <c r="F117" s="72"/>
      <c r="G117" s="72"/>
      <c r="H117" s="72"/>
      <c r="I117" s="64"/>
      <c r="J117" s="36"/>
    </row>
    <row r="118" spans="1:10" ht="15.75" customHeight="1">
      <c r="A118" s="16" t="str">
        <f t="shared" si="9"/>
        <v/>
      </c>
      <c r="B118" s="17" t="str">
        <f t="shared" si="8"/>
        <v/>
      </c>
      <c r="C118" s="19" t="s">
        <v>63</v>
      </c>
      <c r="D118" s="72"/>
      <c r="E118" s="72"/>
      <c r="F118" s="72"/>
      <c r="G118" s="72"/>
      <c r="H118" s="72"/>
      <c r="I118" s="64"/>
      <c r="J118" s="36"/>
    </row>
    <row r="119" spans="1:10" ht="15.75" customHeight="1" thickBot="1">
      <c r="A119" s="24" t="str">
        <f t="shared" si="9"/>
        <v/>
      </c>
      <c r="B119" s="25" t="str">
        <f t="shared" si="8"/>
        <v/>
      </c>
      <c r="C119" s="73" t="s">
        <v>62</v>
      </c>
      <c r="D119" s="73"/>
      <c r="E119" s="73"/>
      <c r="F119" s="73"/>
      <c r="G119" s="73"/>
      <c r="H119" s="73"/>
      <c r="I119" s="26">
        <f>SUM(I113:I118)</f>
        <v>0</v>
      </c>
      <c r="J119" s="27"/>
    </row>
    <row r="120" spans="1:10" ht="15.75" customHeight="1" thickBot="1"/>
    <row r="121" spans="1:10" ht="15.75" customHeight="1">
      <c r="A121" s="13" t="s">
        <v>66</v>
      </c>
      <c r="B121" s="14">
        <v>5</v>
      </c>
      <c r="C121" s="15" t="s">
        <v>65</v>
      </c>
      <c r="D121" s="78" t="s">
        <v>85</v>
      </c>
      <c r="E121" s="78"/>
      <c r="F121" s="78" t="s">
        <v>86</v>
      </c>
      <c r="G121" s="78"/>
      <c r="H121" s="29" t="s">
        <v>88</v>
      </c>
      <c r="I121" s="78" t="s">
        <v>89</v>
      </c>
      <c r="J121" s="82"/>
    </row>
    <row r="122" spans="1:10" ht="15.75" customHeight="1">
      <c r="A122" s="16" t="str">
        <f>IF($D$8="","",$D$8)</f>
        <v/>
      </c>
      <c r="B122" s="17" t="str">
        <f t="shared" ref="B122:B137" si="10">IF($D$8="","",$B$121)</f>
        <v/>
      </c>
      <c r="C122" s="18" t="s">
        <v>51</v>
      </c>
      <c r="D122" s="72"/>
      <c r="E122" s="72"/>
      <c r="F122" s="72"/>
      <c r="G122" s="72"/>
      <c r="H122" s="35" t="str">
        <f>IF(D122="","",D122&amp;F122)</f>
        <v/>
      </c>
      <c r="I122" s="79" t="str">
        <f>IF(D122="","",IF(LENB(D122)+LENB(F122)&gt;=14,D122&amp;F122,IF(LENB(F122)=8,IF(LENB(D122)&lt;=6,IF(LENB(D122)=2,D122&amp;"　　",IF(LENB(D122)=4,LEFT(D122,1)&amp;"　"&amp;RIGHT(D122,1),D122)),D122),IF(LENB(D122)&lt;=6,IF(LENB(D122)=2,D122&amp;"　　　",IF(LENB(D122)=4,LEFT(D122,1)&amp;"　"&amp;RIGHT(D122,1)&amp;"　",D122&amp;"　")),D122)))&amp;IF(D122="","",IF(LENB(D122)+LENB(F122)&gt;=14,"",IF(LENB(F122)=2,"　　"&amp;F122,IF(LENB(F122)=4,LEFT(F122,1)&amp;"　"&amp;RIGHT(F122,1),F122)))))</f>
        <v/>
      </c>
      <c r="J122" s="83"/>
    </row>
    <row r="123" spans="1:10" ht="15.75" customHeight="1">
      <c r="A123" s="16" t="str">
        <f t="shared" ref="A123:A137" si="11">IF($D$8="","",$D$8)</f>
        <v/>
      </c>
      <c r="B123" s="17" t="str">
        <f t="shared" si="10"/>
        <v/>
      </c>
      <c r="C123" s="19" t="s">
        <v>52</v>
      </c>
      <c r="D123" s="74"/>
      <c r="E123" s="74"/>
      <c r="F123" s="20"/>
      <c r="G123" s="20"/>
      <c r="H123" s="20"/>
      <c r="I123" s="20"/>
      <c r="J123" s="21"/>
    </row>
    <row r="124" spans="1:10" ht="15.75" customHeight="1">
      <c r="A124" s="16" t="str">
        <f t="shared" si="11"/>
        <v/>
      </c>
      <c r="B124" s="17" t="str">
        <f t="shared" si="10"/>
        <v/>
      </c>
      <c r="C124" s="19" t="s">
        <v>53</v>
      </c>
      <c r="D124" s="74"/>
      <c r="E124" s="74"/>
      <c r="F124" s="20"/>
      <c r="G124" s="20"/>
      <c r="H124" s="20"/>
      <c r="I124" s="20"/>
      <c r="J124" s="21"/>
    </row>
    <row r="125" spans="1:10" ht="15.75" customHeight="1">
      <c r="A125" s="16" t="str">
        <f t="shared" si="11"/>
        <v/>
      </c>
      <c r="B125" s="17" t="str">
        <f t="shared" si="10"/>
        <v/>
      </c>
      <c r="C125" s="19" t="s">
        <v>64</v>
      </c>
      <c r="D125" s="60"/>
      <c r="E125" s="22" t="s">
        <v>87</v>
      </c>
      <c r="F125" s="61"/>
      <c r="G125" s="22" t="s">
        <v>87</v>
      </c>
      <c r="H125" s="61"/>
      <c r="I125" s="84" t="str">
        <f>IF(D125="","",D125&amp;E125&amp;F125&amp;G125&amp;H125)</f>
        <v/>
      </c>
      <c r="J125" s="85"/>
    </row>
    <row r="126" spans="1:10" ht="15.75" customHeight="1">
      <c r="A126" s="16" t="str">
        <f t="shared" si="11"/>
        <v/>
      </c>
      <c r="B126" s="17" t="str">
        <f t="shared" si="10"/>
        <v/>
      </c>
      <c r="C126" s="87"/>
      <c r="D126" s="88"/>
      <c r="E126" s="88"/>
      <c r="F126" s="88"/>
      <c r="G126" s="88"/>
      <c r="H126" s="88"/>
      <c r="I126" s="88"/>
      <c r="J126" s="89"/>
    </row>
    <row r="127" spans="1:10" ht="15.75" customHeight="1">
      <c r="A127" s="16" t="str">
        <f t="shared" si="11"/>
        <v/>
      </c>
      <c r="B127" s="17" t="str">
        <f t="shared" si="10"/>
        <v/>
      </c>
      <c r="C127" s="19" t="s">
        <v>54</v>
      </c>
      <c r="D127" s="62"/>
      <c r="E127" s="75" t="str">
        <f>"←"&amp;$A$3</f>
        <v>←令和8年4月1日現在</v>
      </c>
      <c r="F127" s="76"/>
      <c r="G127" s="76"/>
      <c r="H127" s="76"/>
      <c r="I127" s="76"/>
      <c r="J127" s="77"/>
    </row>
    <row r="128" spans="1:10" ht="15.75" customHeight="1">
      <c r="A128" s="16" t="str">
        <f t="shared" si="11"/>
        <v/>
      </c>
      <c r="B128" s="17" t="str">
        <f t="shared" si="10"/>
        <v/>
      </c>
      <c r="C128" s="19" t="s">
        <v>55</v>
      </c>
      <c r="D128" s="63"/>
      <c r="E128" s="86" t="s">
        <v>99</v>
      </c>
      <c r="F128" s="80"/>
      <c r="G128" s="80"/>
      <c r="H128" s="80"/>
      <c r="I128" s="80"/>
      <c r="J128" s="81"/>
    </row>
    <row r="129" spans="1:10" ht="15.75" customHeight="1">
      <c r="A129" s="16" t="str">
        <f t="shared" si="11"/>
        <v/>
      </c>
      <c r="B129" s="17" t="str">
        <f t="shared" si="10"/>
        <v/>
      </c>
      <c r="C129" s="80" t="s">
        <v>56</v>
      </c>
      <c r="D129" s="80"/>
      <c r="E129" s="80"/>
      <c r="F129" s="80"/>
      <c r="G129" s="80"/>
      <c r="H129" s="80"/>
      <c r="I129" s="80"/>
      <c r="J129" s="81"/>
    </row>
    <row r="130" spans="1:10" ht="15.75" customHeight="1">
      <c r="A130" s="16" t="str">
        <f t="shared" si="11"/>
        <v/>
      </c>
      <c r="B130" s="17" t="str">
        <f t="shared" si="10"/>
        <v/>
      </c>
      <c r="C130" s="37"/>
      <c r="D130" s="79" t="s">
        <v>77</v>
      </c>
      <c r="E130" s="79"/>
      <c r="F130" s="79"/>
      <c r="G130" s="79"/>
      <c r="H130" s="79"/>
      <c r="I130" s="35" t="s">
        <v>96</v>
      </c>
      <c r="J130" s="36" t="s">
        <v>76</v>
      </c>
    </row>
    <row r="131" spans="1:10" ht="15.75" customHeight="1">
      <c r="A131" s="16" t="str">
        <f t="shared" si="11"/>
        <v/>
      </c>
      <c r="B131" s="17" t="str">
        <f t="shared" si="10"/>
        <v/>
      </c>
      <c r="C131" s="19" t="s">
        <v>57</v>
      </c>
      <c r="D131" s="72"/>
      <c r="E131" s="72"/>
      <c r="F131" s="72"/>
      <c r="G131" s="72"/>
      <c r="H131" s="72"/>
      <c r="I131" s="64"/>
      <c r="J131" s="36"/>
    </row>
    <row r="132" spans="1:10" ht="15.75" customHeight="1">
      <c r="A132" s="16" t="str">
        <f t="shared" si="11"/>
        <v/>
      </c>
      <c r="B132" s="17" t="str">
        <f t="shared" si="10"/>
        <v/>
      </c>
      <c r="C132" s="19" t="s">
        <v>58</v>
      </c>
      <c r="D132" s="72"/>
      <c r="E132" s="72"/>
      <c r="F132" s="72"/>
      <c r="G132" s="72"/>
      <c r="H132" s="72"/>
      <c r="I132" s="64"/>
      <c r="J132" s="36"/>
    </row>
    <row r="133" spans="1:10" ht="15.75" customHeight="1">
      <c r="A133" s="16" t="str">
        <f t="shared" si="11"/>
        <v/>
      </c>
      <c r="B133" s="17" t="str">
        <f t="shared" si="10"/>
        <v/>
      </c>
      <c r="C133" s="19" t="s">
        <v>59</v>
      </c>
      <c r="D133" s="72"/>
      <c r="E133" s="72"/>
      <c r="F133" s="72"/>
      <c r="G133" s="72"/>
      <c r="H133" s="72"/>
      <c r="I133" s="64"/>
      <c r="J133" s="36"/>
    </row>
    <row r="134" spans="1:10" ht="15.75" customHeight="1">
      <c r="A134" s="16" t="str">
        <f t="shared" si="11"/>
        <v/>
      </c>
      <c r="B134" s="17" t="str">
        <f t="shared" si="10"/>
        <v/>
      </c>
      <c r="C134" s="19" t="s">
        <v>60</v>
      </c>
      <c r="D134" s="72"/>
      <c r="E134" s="72"/>
      <c r="F134" s="72"/>
      <c r="G134" s="72"/>
      <c r="H134" s="72"/>
      <c r="I134" s="64"/>
      <c r="J134" s="36"/>
    </row>
    <row r="135" spans="1:10" ht="15.75" customHeight="1">
      <c r="A135" s="16" t="str">
        <f t="shared" si="11"/>
        <v/>
      </c>
      <c r="B135" s="17" t="str">
        <f t="shared" si="10"/>
        <v/>
      </c>
      <c r="C135" s="19" t="s">
        <v>61</v>
      </c>
      <c r="D135" s="72"/>
      <c r="E135" s="72"/>
      <c r="F135" s="72"/>
      <c r="G135" s="72"/>
      <c r="H135" s="72"/>
      <c r="I135" s="64"/>
      <c r="J135" s="36"/>
    </row>
    <row r="136" spans="1:10" ht="15.75" customHeight="1">
      <c r="A136" s="16" t="str">
        <f t="shared" si="11"/>
        <v/>
      </c>
      <c r="B136" s="17" t="str">
        <f t="shared" si="10"/>
        <v/>
      </c>
      <c r="C136" s="19" t="s">
        <v>63</v>
      </c>
      <c r="D136" s="72"/>
      <c r="E136" s="72"/>
      <c r="F136" s="72"/>
      <c r="G136" s="72"/>
      <c r="H136" s="72"/>
      <c r="I136" s="64"/>
      <c r="J136" s="36"/>
    </row>
    <row r="137" spans="1:10" ht="15.75" customHeight="1" thickBot="1">
      <c r="A137" s="24" t="str">
        <f t="shared" si="11"/>
        <v/>
      </c>
      <c r="B137" s="25" t="str">
        <f t="shared" si="10"/>
        <v/>
      </c>
      <c r="C137" s="73" t="s">
        <v>62</v>
      </c>
      <c r="D137" s="73"/>
      <c r="E137" s="73"/>
      <c r="F137" s="73"/>
      <c r="G137" s="73"/>
      <c r="H137" s="73"/>
      <c r="I137" s="26">
        <f>SUM(I131:I136)</f>
        <v>0</v>
      </c>
      <c r="J137" s="27"/>
    </row>
    <row r="138" spans="1:10" ht="15.75" customHeight="1" thickBot="1"/>
    <row r="139" spans="1:10" ht="15.75" customHeight="1">
      <c r="A139" s="13" t="s">
        <v>66</v>
      </c>
      <c r="B139" s="14">
        <v>6</v>
      </c>
      <c r="C139" s="15" t="s">
        <v>65</v>
      </c>
      <c r="D139" s="78" t="s">
        <v>85</v>
      </c>
      <c r="E139" s="78"/>
      <c r="F139" s="78" t="s">
        <v>86</v>
      </c>
      <c r="G139" s="78"/>
      <c r="H139" s="29" t="s">
        <v>88</v>
      </c>
      <c r="I139" s="78" t="s">
        <v>89</v>
      </c>
      <c r="J139" s="82"/>
    </row>
    <row r="140" spans="1:10" ht="15.75" customHeight="1">
      <c r="A140" s="16" t="str">
        <f>IF($D$8="","",$D$8)</f>
        <v/>
      </c>
      <c r="B140" s="17" t="str">
        <f t="shared" ref="B140:B155" si="12">IF($D$8="","",$B$139)</f>
        <v/>
      </c>
      <c r="C140" s="18" t="s">
        <v>51</v>
      </c>
      <c r="D140" s="72"/>
      <c r="E140" s="72"/>
      <c r="F140" s="72"/>
      <c r="G140" s="72"/>
      <c r="H140" s="35" t="str">
        <f>IF(D140="","",D140&amp;F140)</f>
        <v/>
      </c>
      <c r="I140" s="79" t="str">
        <f>IF(D140="","",IF(LENB(D140)+LENB(F140)&gt;=14,D140&amp;F140,IF(LENB(F140)=8,IF(LENB(D140)&lt;=6,IF(LENB(D140)=2,D140&amp;"　　",IF(LENB(D140)=4,LEFT(D140,1)&amp;"　"&amp;RIGHT(D140,1),D140)),D140),IF(LENB(D140)&lt;=6,IF(LENB(D140)=2,D140&amp;"　　　",IF(LENB(D140)=4,LEFT(D140,1)&amp;"　"&amp;RIGHT(D140,1)&amp;"　",D140&amp;"　")),D140)))&amp;IF(D140="","",IF(LENB(D140)+LENB(F140)&gt;=14,"",IF(LENB(F140)=2,"　　"&amp;F140,IF(LENB(F140)=4,LEFT(F140,1)&amp;"　"&amp;RIGHT(F140,1),F140)))))</f>
        <v/>
      </c>
      <c r="J140" s="83"/>
    </row>
    <row r="141" spans="1:10" ht="15.75" customHeight="1">
      <c r="A141" s="16" t="str">
        <f t="shared" ref="A141:A155" si="13">IF($D$8="","",$D$8)</f>
        <v/>
      </c>
      <c r="B141" s="17" t="str">
        <f t="shared" si="12"/>
        <v/>
      </c>
      <c r="C141" s="19" t="s">
        <v>52</v>
      </c>
      <c r="D141" s="74"/>
      <c r="E141" s="74"/>
      <c r="F141" s="20"/>
      <c r="G141" s="20"/>
      <c r="H141" s="20"/>
      <c r="I141" s="20"/>
      <c r="J141" s="21"/>
    </row>
    <row r="142" spans="1:10" ht="15.75" customHeight="1">
      <c r="A142" s="16" t="str">
        <f t="shared" si="13"/>
        <v/>
      </c>
      <c r="B142" s="17" t="str">
        <f t="shared" si="12"/>
        <v/>
      </c>
      <c r="C142" s="19" t="s">
        <v>53</v>
      </c>
      <c r="D142" s="74"/>
      <c r="E142" s="74"/>
      <c r="F142" s="20"/>
      <c r="G142" s="20"/>
      <c r="H142" s="20"/>
      <c r="I142" s="20"/>
      <c r="J142" s="21"/>
    </row>
    <row r="143" spans="1:10" ht="15.75" customHeight="1">
      <c r="A143" s="16" t="str">
        <f t="shared" si="13"/>
        <v/>
      </c>
      <c r="B143" s="17" t="str">
        <f t="shared" si="12"/>
        <v/>
      </c>
      <c r="C143" s="19" t="s">
        <v>64</v>
      </c>
      <c r="D143" s="60"/>
      <c r="E143" s="22" t="s">
        <v>87</v>
      </c>
      <c r="F143" s="61"/>
      <c r="G143" s="22" t="s">
        <v>87</v>
      </c>
      <c r="H143" s="61"/>
      <c r="I143" s="84" t="str">
        <f>IF(D143="","",D143&amp;E143&amp;F143&amp;G143&amp;H143)</f>
        <v/>
      </c>
      <c r="J143" s="85"/>
    </row>
    <row r="144" spans="1:10" ht="15.75" customHeight="1">
      <c r="A144" s="16" t="str">
        <f t="shared" si="13"/>
        <v/>
      </c>
      <c r="B144" s="17" t="str">
        <f t="shared" si="12"/>
        <v/>
      </c>
      <c r="C144" s="87"/>
      <c r="D144" s="88"/>
      <c r="E144" s="88"/>
      <c r="F144" s="88"/>
      <c r="G144" s="88"/>
      <c r="H144" s="88"/>
      <c r="I144" s="88"/>
      <c r="J144" s="89"/>
    </row>
    <row r="145" spans="1:10" ht="15.75" customHeight="1">
      <c r="A145" s="16" t="str">
        <f t="shared" si="13"/>
        <v/>
      </c>
      <c r="B145" s="17" t="str">
        <f t="shared" si="12"/>
        <v/>
      </c>
      <c r="C145" s="19" t="s">
        <v>54</v>
      </c>
      <c r="D145" s="62"/>
      <c r="E145" s="75" t="str">
        <f>"←"&amp;$A$3</f>
        <v>←令和8年4月1日現在</v>
      </c>
      <c r="F145" s="76"/>
      <c r="G145" s="76"/>
      <c r="H145" s="76"/>
      <c r="I145" s="76"/>
      <c r="J145" s="77"/>
    </row>
    <row r="146" spans="1:10" ht="15.75" customHeight="1">
      <c r="A146" s="16" t="str">
        <f t="shared" si="13"/>
        <v/>
      </c>
      <c r="B146" s="17" t="str">
        <f t="shared" si="12"/>
        <v/>
      </c>
      <c r="C146" s="19" t="s">
        <v>55</v>
      </c>
      <c r="D146" s="63"/>
      <c r="E146" s="86" t="s">
        <v>99</v>
      </c>
      <c r="F146" s="80"/>
      <c r="G146" s="80"/>
      <c r="H146" s="80"/>
      <c r="I146" s="80"/>
      <c r="J146" s="81"/>
    </row>
    <row r="147" spans="1:10" ht="15.75" customHeight="1">
      <c r="A147" s="16" t="str">
        <f t="shared" si="13"/>
        <v/>
      </c>
      <c r="B147" s="17" t="str">
        <f t="shared" si="12"/>
        <v/>
      </c>
      <c r="C147" s="80" t="s">
        <v>56</v>
      </c>
      <c r="D147" s="80"/>
      <c r="E147" s="80"/>
      <c r="F147" s="80"/>
      <c r="G147" s="80"/>
      <c r="H147" s="80"/>
      <c r="I147" s="80"/>
      <c r="J147" s="81"/>
    </row>
    <row r="148" spans="1:10" ht="15.75" customHeight="1">
      <c r="A148" s="16" t="str">
        <f t="shared" si="13"/>
        <v/>
      </c>
      <c r="B148" s="17" t="str">
        <f t="shared" si="12"/>
        <v/>
      </c>
      <c r="C148" s="37"/>
      <c r="D148" s="79" t="s">
        <v>77</v>
      </c>
      <c r="E148" s="79"/>
      <c r="F148" s="79"/>
      <c r="G148" s="79"/>
      <c r="H148" s="79"/>
      <c r="I148" s="35" t="s">
        <v>96</v>
      </c>
      <c r="J148" s="36" t="s">
        <v>76</v>
      </c>
    </row>
    <row r="149" spans="1:10" ht="15.75" customHeight="1">
      <c r="A149" s="16" t="str">
        <f t="shared" si="13"/>
        <v/>
      </c>
      <c r="B149" s="17" t="str">
        <f t="shared" si="12"/>
        <v/>
      </c>
      <c r="C149" s="19" t="s">
        <v>57</v>
      </c>
      <c r="D149" s="72"/>
      <c r="E149" s="72"/>
      <c r="F149" s="72"/>
      <c r="G149" s="72"/>
      <c r="H149" s="72"/>
      <c r="I149" s="64"/>
      <c r="J149" s="36"/>
    </row>
    <row r="150" spans="1:10" ht="15.75" customHeight="1">
      <c r="A150" s="16" t="str">
        <f t="shared" si="13"/>
        <v/>
      </c>
      <c r="B150" s="17" t="str">
        <f t="shared" si="12"/>
        <v/>
      </c>
      <c r="C150" s="19" t="s">
        <v>58</v>
      </c>
      <c r="D150" s="72"/>
      <c r="E150" s="72"/>
      <c r="F150" s="72"/>
      <c r="G150" s="72"/>
      <c r="H150" s="72"/>
      <c r="I150" s="64"/>
      <c r="J150" s="36"/>
    </row>
    <row r="151" spans="1:10" ht="15.75" customHeight="1">
      <c r="A151" s="16" t="str">
        <f t="shared" si="13"/>
        <v/>
      </c>
      <c r="B151" s="17" t="str">
        <f t="shared" si="12"/>
        <v/>
      </c>
      <c r="C151" s="19" t="s">
        <v>59</v>
      </c>
      <c r="D151" s="72"/>
      <c r="E151" s="72"/>
      <c r="F151" s="72"/>
      <c r="G151" s="72"/>
      <c r="H151" s="72"/>
      <c r="I151" s="64"/>
      <c r="J151" s="36"/>
    </row>
    <row r="152" spans="1:10" ht="15.75" customHeight="1">
      <c r="A152" s="16" t="str">
        <f t="shared" si="13"/>
        <v/>
      </c>
      <c r="B152" s="17" t="str">
        <f t="shared" si="12"/>
        <v/>
      </c>
      <c r="C152" s="19" t="s">
        <v>60</v>
      </c>
      <c r="D152" s="72"/>
      <c r="E152" s="72"/>
      <c r="F152" s="72"/>
      <c r="G152" s="72"/>
      <c r="H152" s="72"/>
      <c r="I152" s="64"/>
      <c r="J152" s="36"/>
    </row>
    <row r="153" spans="1:10" ht="15.75" customHeight="1">
      <c r="A153" s="16" t="str">
        <f t="shared" si="13"/>
        <v/>
      </c>
      <c r="B153" s="17" t="str">
        <f t="shared" si="12"/>
        <v/>
      </c>
      <c r="C153" s="19" t="s">
        <v>61</v>
      </c>
      <c r="D153" s="72"/>
      <c r="E153" s="72"/>
      <c r="F153" s="72"/>
      <c r="G153" s="72"/>
      <c r="H153" s="72"/>
      <c r="I153" s="64"/>
      <c r="J153" s="36"/>
    </row>
    <row r="154" spans="1:10" ht="15.75" customHeight="1">
      <c r="A154" s="16" t="str">
        <f t="shared" si="13"/>
        <v/>
      </c>
      <c r="B154" s="17" t="str">
        <f t="shared" si="12"/>
        <v/>
      </c>
      <c r="C154" s="19" t="s">
        <v>63</v>
      </c>
      <c r="D154" s="72"/>
      <c r="E154" s="72"/>
      <c r="F154" s="72"/>
      <c r="G154" s="72"/>
      <c r="H154" s="72"/>
      <c r="I154" s="64"/>
      <c r="J154" s="36"/>
    </row>
    <row r="155" spans="1:10" ht="15.75" customHeight="1" thickBot="1">
      <c r="A155" s="24" t="str">
        <f t="shared" si="13"/>
        <v/>
      </c>
      <c r="B155" s="25" t="str">
        <f t="shared" si="12"/>
        <v/>
      </c>
      <c r="C155" s="73" t="s">
        <v>62</v>
      </c>
      <c r="D155" s="73"/>
      <c r="E155" s="73"/>
      <c r="F155" s="73"/>
      <c r="G155" s="73"/>
      <c r="H155" s="73"/>
      <c r="I155" s="26">
        <f>SUM(I149:I154)</f>
        <v>0</v>
      </c>
      <c r="J155" s="27"/>
    </row>
  </sheetData>
  <sheetProtection password="CE28" sheet="1" objects="1" scenarios="1"/>
  <dataConsolidate/>
  <mergeCells count="180">
    <mergeCell ref="E73:J73"/>
    <mergeCell ref="E74:J74"/>
    <mergeCell ref="C75:J75"/>
    <mergeCell ref="D76:H76"/>
    <mergeCell ref="D77:H77"/>
    <mergeCell ref="D78:H78"/>
    <mergeCell ref="D79:H79"/>
    <mergeCell ref="D80:H80"/>
    <mergeCell ref="C10:J10"/>
    <mergeCell ref="D28:H28"/>
    <mergeCell ref="C54:J54"/>
    <mergeCell ref="C72:J72"/>
    <mergeCell ref="G43:J43"/>
    <mergeCell ref="D44:F44"/>
    <mergeCell ref="G44:J44"/>
    <mergeCell ref="D45:F45"/>
    <mergeCell ref="G45:J45"/>
    <mergeCell ref="I49:J49"/>
    <mergeCell ref="I50:J50"/>
    <mergeCell ref="I71:J71"/>
    <mergeCell ref="I53:J53"/>
    <mergeCell ref="C57:J57"/>
    <mergeCell ref="D61:H61"/>
    <mergeCell ref="D62:H62"/>
    <mergeCell ref="D81:H81"/>
    <mergeCell ref="D82:H82"/>
    <mergeCell ref="D114:H114"/>
    <mergeCell ref="E55:J55"/>
    <mergeCell ref="E56:J56"/>
    <mergeCell ref="A3:J3"/>
    <mergeCell ref="B11:J11"/>
    <mergeCell ref="B6:C6"/>
    <mergeCell ref="D6:I6"/>
    <mergeCell ref="A17:J17"/>
    <mergeCell ref="A16:J16"/>
    <mergeCell ref="A35:J35"/>
    <mergeCell ref="A39:J39"/>
    <mergeCell ref="B30:J30"/>
    <mergeCell ref="B36:J36"/>
    <mergeCell ref="A37:J37"/>
    <mergeCell ref="D21:H21"/>
    <mergeCell ref="D22:H22"/>
    <mergeCell ref="D23:H23"/>
    <mergeCell ref="D25:H25"/>
    <mergeCell ref="E33:J33"/>
    <mergeCell ref="E34:J34"/>
    <mergeCell ref="D20:H20"/>
    <mergeCell ref="D26:H26"/>
    <mergeCell ref="B7:J7"/>
    <mergeCell ref="A1:J2"/>
    <mergeCell ref="A5:J5"/>
    <mergeCell ref="D46:F46"/>
    <mergeCell ref="G46:J46"/>
    <mergeCell ref="B20:C20"/>
    <mergeCell ref="D67:E67"/>
    <mergeCell ref="F67:G67"/>
    <mergeCell ref="I67:J67"/>
    <mergeCell ref="D40:F40"/>
    <mergeCell ref="A47:J47"/>
    <mergeCell ref="A38:J38"/>
    <mergeCell ref="A19:J19"/>
    <mergeCell ref="A31:J31"/>
    <mergeCell ref="A32:J32"/>
    <mergeCell ref="D8:J8"/>
    <mergeCell ref="D9:J9"/>
    <mergeCell ref="D24:H24"/>
    <mergeCell ref="B8:C8"/>
    <mergeCell ref="A12:J12"/>
    <mergeCell ref="A14:J14"/>
    <mergeCell ref="A15:J15"/>
    <mergeCell ref="A13:J13"/>
    <mergeCell ref="D64:H64"/>
    <mergeCell ref="A18:J18"/>
    <mergeCell ref="D68:E68"/>
    <mergeCell ref="F68:G68"/>
    <mergeCell ref="I68:J68"/>
    <mergeCell ref="D49:E49"/>
    <mergeCell ref="F49:G49"/>
    <mergeCell ref="D50:E50"/>
    <mergeCell ref="F50:G50"/>
    <mergeCell ref="G40:J40"/>
    <mergeCell ref="D41:F41"/>
    <mergeCell ref="D58:H58"/>
    <mergeCell ref="D59:H59"/>
    <mergeCell ref="D60:H60"/>
    <mergeCell ref="G41:J41"/>
    <mergeCell ref="D42:F42"/>
    <mergeCell ref="G42:J42"/>
    <mergeCell ref="D43:F43"/>
    <mergeCell ref="C65:H65"/>
    <mergeCell ref="D27:H27"/>
    <mergeCell ref="D63:H63"/>
    <mergeCell ref="C83:H83"/>
    <mergeCell ref="D85:E85"/>
    <mergeCell ref="F85:G85"/>
    <mergeCell ref="I85:J85"/>
    <mergeCell ref="D86:E86"/>
    <mergeCell ref="F86:G86"/>
    <mergeCell ref="I86:J86"/>
    <mergeCell ref="E91:J91"/>
    <mergeCell ref="E92:J92"/>
    <mergeCell ref="C90:J90"/>
    <mergeCell ref="I89:J89"/>
    <mergeCell ref="C93:J93"/>
    <mergeCell ref="D94:H94"/>
    <mergeCell ref="D95:H95"/>
    <mergeCell ref="D96:H96"/>
    <mergeCell ref="D97:H97"/>
    <mergeCell ref="D98:H98"/>
    <mergeCell ref="D99:H99"/>
    <mergeCell ref="D100:H100"/>
    <mergeCell ref="C101:H101"/>
    <mergeCell ref="D103:E103"/>
    <mergeCell ref="F103:G103"/>
    <mergeCell ref="I103:J103"/>
    <mergeCell ref="D104:E104"/>
    <mergeCell ref="F104:G104"/>
    <mergeCell ref="I104:J104"/>
    <mergeCell ref="E109:J109"/>
    <mergeCell ref="E110:J110"/>
    <mergeCell ref="C111:J111"/>
    <mergeCell ref="C108:J108"/>
    <mergeCell ref="I107:J107"/>
    <mergeCell ref="D112:H112"/>
    <mergeCell ref="D113:H113"/>
    <mergeCell ref="D115:H115"/>
    <mergeCell ref="D116:H116"/>
    <mergeCell ref="D117:H117"/>
    <mergeCell ref="D118:H118"/>
    <mergeCell ref="C119:H119"/>
    <mergeCell ref="D121:E121"/>
    <mergeCell ref="F121:G121"/>
    <mergeCell ref="I121:J121"/>
    <mergeCell ref="D122:E122"/>
    <mergeCell ref="F122:G122"/>
    <mergeCell ref="I122:J122"/>
    <mergeCell ref="E127:J127"/>
    <mergeCell ref="E128:J128"/>
    <mergeCell ref="F139:G139"/>
    <mergeCell ref="E146:J146"/>
    <mergeCell ref="C147:J147"/>
    <mergeCell ref="C126:J126"/>
    <mergeCell ref="C144:J144"/>
    <mergeCell ref="I125:J125"/>
    <mergeCell ref="D149:H149"/>
    <mergeCell ref="D150:H150"/>
    <mergeCell ref="C129:J129"/>
    <mergeCell ref="D130:H130"/>
    <mergeCell ref="D131:H131"/>
    <mergeCell ref="D132:H132"/>
    <mergeCell ref="D133:H133"/>
    <mergeCell ref="I139:J139"/>
    <mergeCell ref="D140:E140"/>
    <mergeCell ref="F140:G140"/>
    <mergeCell ref="I140:J140"/>
    <mergeCell ref="I143:J143"/>
    <mergeCell ref="D151:H151"/>
    <mergeCell ref="D152:H152"/>
    <mergeCell ref="D153:H153"/>
    <mergeCell ref="D154:H154"/>
    <mergeCell ref="C155:H155"/>
    <mergeCell ref="D51:E51"/>
    <mergeCell ref="D52:E52"/>
    <mergeCell ref="D69:E69"/>
    <mergeCell ref="D70:E70"/>
    <mergeCell ref="D87:E87"/>
    <mergeCell ref="D88:E88"/>
    <mergeCell ref="D105:E105"/>
    <mergeCell ref="D106:E106"/>
    <mergeCell ref="D123:E123"/>
    <mergeCell ref="D124:E124"/>
    <mergeCell ref="D141:E141"/>
    <mergeCell ref="D142:E142"/>
    <mergeCell ref="D134:H134"/>
    <mergeCell ref="D135:H135"/>
    <mergeCell ref="D136:H136"/>
    <mergeCell ref="C137:H137"/>
    <mergeCell ref="E145:J145"/>
    <mergeCell ref="D139:E139"/>
    <mergeCell ref="D148:H148"/>
  </mergeCells>
  <phoneticPr fontId="2"/>
  <dataValidations count="7">
    <dataValidation type="list" allowBlank="1" showInputMessage="1" showErrorMessage="1" sqref="D55 D73 D91 D127 D109 D145" xr:uid="{00000000-0002-0000-0100-000000000000}">
      <formula1>"22歳,23歳,24歳,25歳,26歳,27歳,28歳,29歳,30歳,31歳,32歳,33歳,34歳,35歳,36歳,37歳,38歳,39歳,40歳,41歳,42歳,43歳,44歳,45歳,46歳,47歳,48歳,49歳,50歳,51歳,52歳,53歳,54歳,55歳,56歳,57歳,58歳,59歳,60歳,61歳,62歳,63歳,64歳,65歳"</formula1>
    </dataValidation>
    <dataValidation type="list" allowBlank="1" showInputMessage="1" showErrorMessage="1" sqref="D70 D124 D106 D52 D88 D142" xr:uid="{00000000-0002-0000-0100-000001000000}">
      <formula1>"なし,二級,一級,初段,弐段,参段,四段,五段,五段錬士,六段,六段錬士,六段教士,七段,七段錬士,七段教士,八段教士,八段範士,九段範士,十段範士"</formula1>
    </dataValidation>
    <dataValidation type="list" allowBlank="1" showInputMessage="1" showErrorMessage="1" sqref="D33:D34 I21:I28" xr:uid="{00000000-0002-0000-0100-000002000000}">
      <formula1>"第1顧問,第2顧問,第3顧問,第4顧問,第5顧問,第6顧問"</formula1>
    </dataValidation>
    <dataValidation type="list" allowBlank="1" showInputMessage="1" showErrorMessage="1" sqref="D53 D89 D107 D125 D71 D143" xr:uid="{00000000-0002-0000-0100-000003000000}">
      <formula1>"090,080,070"</formula1>
    </dataValidation>
    <dataValidation imeMode="disabled" allowBlank="1" showInputMessage="1" showErrorMessage="1" sqref="I95:I100 I113:I118 D21:H28 I59:I64 I131:I136 I77:I82 I149:I154" xr:uid="{00000000-0002-0000-0100-000004000000}"/>
    <dataValidation type="textLength" imeMode="disabled" operator="equal" allowBlank="1" showInputMessage="1" showErrorMessage="1" sqref="F53 H53 F125 H125 F71 H71 F89 H89 F107 H107 F143 H143" xr:uid="{00000000-0002-0000-0100-000005000000}">
      <formula1>4</formula1>
    </dataValidation>
    <dataValidation type="list" allowBlank="1" showInputMessage="1" showErrorMessage="1" sqref="D56 D128 D74 D92 D110 D146" xr:uid="{00000000-0002-0000-0100-000006000000}">
      <formula1>"退職予定,予定なし,再任用,地公臨"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41F4-D333-4B56-8715-E949B151791B}">
  <dimension ref="B2:G70"/>
  <sheetViews>
    <sheetView workbookViewId="0">
      <selection activeCell="J8" sqref="J8:J9"/>
    </sheetView>
  </sheetViews>
  <sheetFormatPr defaultRowHeight="13.5"/>
  <cols>
    <col min="1" max="1" width="5.625" style="38" customWidth="1"/>
    <col min="2" max="2" width="3.5" style="39" bestFit="1" customWidth="1"/>
    <col min="3" max="3" width="16.125" style="39" bestFit="1" customWidth="1"/>
    <col min="4" max="4" width="15.375" style="39" customWidth="1"/>
    <col min="5" max="5" width="9" style="38"/>
    <col min="6" max="6" width="3.5" style="65" bestFit="1" customWidth="1"/>
    <col min="7" max="7" width="9.5" style="38" bestFit="1" customWidth="1"/>
    <col min="8" max="16384" width="9" style="38"/>
  </cols>
  <sheetData>
    <row r="2" spans="2:7">
      <c r="B2" s="40"/>
      <c r="C2" s="40" t="s">
        <v>103</v>
      </c>
      <c r="D2" s="41" t="s">
        <v>104</v>
      </c>
      <c r="F2" s="110" t="s">
        <v>168</v>
      </c>
      <c r="G2" s="111"/>
    </row>
    <row r="3" spans="2:7">
      <c r="B3" s="42">
        <v>1</v>
      </c>
      <c r="C3" s="42">
        <v>1</v>
      </c>
      <c r="D3" s="43" t="s">
        <v>105</v>
      </c>
      <c r="F3" s="66">
        <v>1</v>
      </c>
      <c r="G3" s="51" t="s">
        <v>0</v>
      </c>
    </row>
    <row r="4" spans="2:7">
      <c r="B4" s="44">
        <v>2</v>
      </c>
      <c r="C4" s="44">
        <v>2</v>
      </c>
      <c r="D4" s="45" t="s">
        <v>106</v>
      </c>
      <c r="F4" s="67">
        <v>2</v>
      </c>
      <c r="G4" s="52" t="s">
        <v>3</v>
      </c>
    </row>
    <row r="5" spans="2:7">
      <c r="B5" s="44">
        <v>3</v>
      </c>
      <c r="C5" s="44">
        <v>3</v>
      </c>
      <c r="D5" s="45" t="s">
        <v>107</v>
      </c>
      <c r="F5" s="108">
        <v>3</v>
      </c>
      <c r="G5" s="52" t="s">
        <v>5</v>
      </c>
    </row>
    <row r="6" spans="2:7">
      <c r="B6" s="44">
        <v>4</v>
      </c>
      <c r="C6" s="44">
        <v>4</v>
      </c>
      <c r="D6" s="45" t="s">
        <v>108</v>
      </c>
      <c r="F6" s="108"/>
      <c r="G6" s="53" t="s">
        <v>143</v>
      </c>
    </row>
    <row r="7" spans="2:7">
      <c r="B7" s="46">
        <v>5</v>
      </c>
      <c r="C7" s="46">
        <v>5</v>
      </c>
      <c r="D7" s="47" t="s">
        <v>109</v>
      </c>
      <c r="F7" s="67">
        <v>4</v>
      </c>
      <c r="G7" s="52" t="s">
        <v>6</v>
      </c>
    </row>
    <row r="8" spans="2:7">
      <c r="B8" s="42">
        <v>6</v>
      </c>
      <c r="C8" s="42">
        <v>6</v>
      </c>
      <c r="D8" s="43" t="s">
        <v>67</v>
      </c>
      <c r="F8" s="67">
        <v>5</v>
      </c>
      <c r="G8" s="52" t="s">
        <v>21</v>
      </c>
    </row>
    <row r="9" spans="2:7">
      <c r="B9" s="44">
        <v>7</v>
      </c>
      <c r="C9" s="44">
        <v>7</v>
      </c>
      <c r="D9" s="45" t="s">
        <v>110</v>
      </c>
      <c r="F9" s="67">
        <v>6</v>
      </c>
      <c r="G9" s="52" t="s">
        <v>160</v>
      </c>
    </row>
    <row r="10" spans="2:7">
      <c r="B10" s="44">
        <v>8</v>
      </c>
      <c r="C10" s="44">
        <v>8</v>
      </c>
      <c r="D10" s="45" t="s">
        <v>111</v>
      </c>
      <c r="F10" s="67">
        <v>7</v>
      </c>
      <c r="G10" s="52" t="s">
        <v>8</v>
      </c>
    </row>
    <row r="11" spans="2:7">
      <c r="B11" s="44">
        <v>9</v>
      </c>
      <c r="C11" s="44">
        <v>9</v>
      </c>
      <c r="D11" s="45" t="s">
        <v>112</v>
      </c>
      <c r="F11" s="67">
        <v>8</v>
      </c>
      <c r="G11" s="52" t="s">
        <v>10</v>
      </c>
    </row>
    <row r="12" spans="2:7">
      <c r="B12" s="46">
        <v>10</v>
      </c>
      <c r="C12" s="46">
        <v>10</v>
      </c>
      <c r="D12" s="47" t="s">
        <v>113</v>
      </c>
      <c r="F12" s="67">
        <v>9</v>
      </c>
      <c r="G12" s="52" t="s">
        <v>11</v>
      </c>
    </row>
    <row r="13" spans="2:7">
      <c r="B13" s="48">
        <v>11</v>
      </c>
      <c r="C13" s="42">
        <v>12</v>
      </c>
      <c r="D13" s="43" t="s">
        <v>114</v>
      </c>
      <c r="F13" s="67">
        <v>10</v>
      </c>
      <c r="G13" s="52" t="s">
        <v>12</v>
      </c>
    </row>
    <row r="14" spans="2:7">
      <c r="B14" s="49">
        <v>12</v>
      </c>
      <c r="C14" s="44">
        <v>13</v>
      </c>
      <c r="D14" s="45" t="s">
        <v>115</v>
      </c>
      <c r="F14" s="67">
        <v>11</v>
      </c>
      <c r="G14" s="52" t="s">
        <v>15</v>
      </c>
    </row>
    <row r="15" spans="2:7">
      <c r="B15" s="49">
        <v>13</v>
      </c>
      <c r="C15" s="44">
        <v>14</v>
      </c>
      <c r="D15" s="45" t="s">
        <v>68</v>
      </c>
      <c r="F15" s="67">
        <v>12</v>
      </c>
      <c r="G15" s="52" t="s">
        <v>16</v>
      </c>
    </row>
    <row r="16" spans="2:7">
      <c r="B16" s="49">
        <v>14</v>
      </c>
      <c r="C16" s="44">
        <v>16</v>
      </c>
      <c r="D16" s="45" t="s">
        <v>116</v>
      </c>
      <c r="F16" s="108">
        <v>13</v>
      </c>
      <c r="G16" s="53" t="s">
        <v>144</v>
      </c>
    </row>
    <row r="17" spans="2:7">
      <c r="B17" s="50">
        <v>15</v>
      </c>
      <c r="C17" s="46">
        <v>17</v>
      </c>
      <c r="D17" s="47" t="s">
        <v>23</v>
      </c>
      <c r="F17" s="108"/>
      <c r="G17" s="52" t="s">
        <v>17</v>
      </c>
    </row>
    <row r="18" spans="2:7">
      <c r="B18" s="48">
        <v>16</v>
      </c>
      <c r="C18" s="42">
        <v>21</v>
      </c>
      <c r="D18" s="43" t="s">
        <v>117</v>
      </c>
      <c r="F18" s="108">
        <v>14</v>
      </c>
      <c r="G18" s="53" t="s">
        <v>145</v>
      </c>
    </row>
    <row r="19" spans="2:7">
      <c r="B19" s="49">
        <v>17</v>
      </c>
      <c r="C19" s="44">
        <v>22</v>
      </c>
      <c r="D19" s="45" t="s">
        <v>118</v>
      </c>
      <c r="F19" s="108"/>
      <c r="G19" s="52" t="s">
        <v>68</v>
      </c>
    </row>
    <row r="20" spans="2:7">
      <c r="B20" s="49">
        <v>18</v>
      </c>
      <c r="C20" s="44">
        <v>23</v>
      </c>
      <c r="D20" s="45" t="s">
        <v>119</v>
      </c>
      <c r="F20" s="67">
        <v>15</v>
      </c>
      <c r="G20" s="52" t="s">
        <v>22</v>
      </c>
    </row>
    <row r="21" spans="2:7">
      <c r="B21" s="49">
        <v>19</v>
      </c>
      <c r="C21" s="44">
        <v>24</v>
      </c>
      <c r="D21" s="45" t="s">
        <v>2</v>
      </c>
      <c r="F21" s="67">
        <v>16</v>
      </c>
      <c r="G21" s="52" t="s">
        <v>14</v>
      </c>
    </row>
    <row r="22" spans="2:7">
      <c r="B22" s="50">
        <v>20</v>
      </c>
      <c r="C22" s="46">
        <v>25</v>
      </c>
      <c r="D22" s="47" t="s">
        <v>120</v>
      </c>
      <c r="F22" s="108">
        <v>17</v>
      </c>
      <c r="G22" s="54" t="s">
        <v>146</v>
      </c>
    </row>
    <row r="23" spans="2:7">
      <c r="B23" s="48">
        <v>21</v>
      </c>
      <c r="C23" s="42">
        <v>26</v>
      </c>
      <c r="D23" s="43" t="s">
        <v>121</v>
      </c>
      <c r="F23" s="108"/>
      <c r="G23" s="54" t="s">
        <v>147</v>
      </c>
    </row>
    <row r="24" spans="2:7">
      <c r="B24" s="49">
        <v>22</v>
      </c>
      <c r="C24" s="44">
        <v>27</v>
      </c>
      <c r="D24" s="45" t="s">
        <v>13</v>
      </c>
      <c r="F24" s="109"/>
      <c r="G24" s="55" t="s">
        <v>23</v>
      </c>
    </row>
    <row r="25" spans="2:7">
      <c r="B25" s="49">
        <v>23</v>
      </c>
      <c r="C25" s="44">
        <v>28</v>
      </c>
      <c r="D25" s="45" t="s">
        <v>81</v>
      </c>
      <c r="F25" s="66">
        <v>21</v>
      </c>
      <c r="G25" s="51" t="s">
        <v>24</v>
      </c>
    </row>
    <row r="26" spans="2:7">
      <c r="B26" s="49">
        <v>24</v>
      </c>
      <c r="C26" s="44">
        <v>29</v>
      </c>
      <c r="D26" s="45" t="s">
        <v>122</v>
      </c>
      <c r="F26" s="67">
        <v>22</v>
      </c>
      <c r="G26" s="52" t="s">
        <v>25</v>
      </c>
    </row>
    <row r="27" spans="2:7">
      <c r="B27" s="50">
        <v>25</v>
      </c>
      <c r="C27" s="46">
        <v>30</v>
      </c>
      <c r="D27" s="47" t="s">
        <v>123</v>
      </c>
      <c r="F27" s="67">
        <v>23</v>
      </c>
      <c r="G27" s="52" t="s">
        <v>26</v>
      </c>
    </row>
    <row r="28" spans="2:7">
      <c r="B28" s="48">
        <v>26</v>
      </c>
      <c r="C28" s="42">
        <v>31</v>
      </c>
      <c r="D28" s="43" t="s">
        <v>69</v>
      </c>
      <c r="F28" s="67">
        <v>24</v>
      </c>
      <c r="G28" s="52" t="s">
        <v>2</v>
      </c>
    </row>
    <row r="29" spans="2:7">
      <c r="B29" s="49">
        <v>27</v>
      </c>
      <c r="C29" s="44">
        <v>33</v>
      </c>
      <c r="D29" s="45" t="s">
        <v>142</v>
      </c>
      <c r="F29" s="67">
        <v>25</v>
      </c>
      <c r="G29" s="52" t="s">
        <v>27</v>
      </c>
    </row>
    <row r="30" spans="2:7">
      <c r="B30" s="49">
        <v>28</v>
      </c>
      <c r="C30" s="44">
        <v>41</v>
      </c>
      <c r="D30" s="45" t="s">
        <v>124</v>
      </c>
      <c r="F30" s="67">
        <v>26</v>
      </c>
      <c r="G30" s="52" t="s">
        <v>28</v>
      </c>
    </row>
    <row r="31" spans="2:7">
      <c r="B31" s="49">
        <v>29</v>
      </c>
      <c r="C31" s="44">
        <v>42</v>
      </c>
      <c r="D31" s="45" t="s">
        <v>125</v>
      </c>
      <c r="F31" s="67">
        <v>27</v>
      </c>
      <c r="G31" s="52" t="s">
        <v>13</v>
      </c>
    </row>
    <row r="32" spans="2:7">
      <c r="B32" s="50">
        <v>30</v>
      </c>
      <c r="C32" s="46">
        <v>43</v>
      </c>
      <c r="D32" s="47" t="s">
        <v>126</v>
      </c>
      <c r="F32" s="108">
        <v>28</v>
      </c>
      <c r="G32" s="53" t="s">
        <v>148</v>
      </c>
    </row>
    <row r="33" spans="2:7">
      <c r="B33" s="48">
        <v>31</v>
      </c>
      <c r="C33" s="42">
        <v>44</v>
      </c>
      <c r="D33" s="43" t="s">
        <v>127</v>
      </c>
      <c r="F33" s="108"/>
      <c r="G33" s="52" t="s">
        <v>81</v>
      </c>
    </row>
    <row r="34" spans="2:7">
      <c r="B34" s="49">
        <v>32</v>
      </c>
      <c r="C34" s="44">
        <v>45</v>
      </c>
      <c r="D34" s="45" t="s">
        <v>19</v>
      </c>
      <c r="F34" s="67">
        <v>29</v>
      </c>
      <c r="G34" s="52" t="s">
        <v>29</v>
      </c>
    </row>
    <row r="35" spans="2:7">
      <c r="B35" s="49">
        <v>33</v>
      </c>
      <c r="C35" s="44">
        <v>46</v>
      </c>
      <c r="D35" s="45" t="s">
        <v>128</v>
      </c>
      <c r="F35" s="67">
        <v>30</v>
      </c>
      <c r="G35" s="52" t="s">
        <v>30</v>
      </c>
    </row>
    <row r="36" spans="2:7">
      <c r="B36" s="49">
        <v>34</v>
      </c>
      <c r="C36" s="44">
        <v>49</v>
      </c>
      <c r="D36" s="45" t="s">
        <v>101</v>
      </c>
      <c r="F36" s="67">
        <v>31</v>
      </c>
      <c r="G36" s="52" t="s">
        <v>69</v>
      </c>
    </row>
    <row r="37" spans="2:7">
      <c r="B37" s="50">
        <v>35</v>
      </c>
      <c r="C37" s="46">
        <v>61</v>
      </c>
      <c r="D37" s="47" t="s">
        <v>129</v>
      </c>
      <c r="F37" s="67">
        <v>32</v>
      </c>
      <c r="G37" s="52" t="s">
        <v>83</v>
      </c>
    </row>
    <row r="38" spans="2:7">
      <c r="B38" s="48">
        <v>36</v>
      </c>
      <c r="C38" s="42">
        <v>62</v>
      </c>
      <c r="D38" s="43" t="s">
        <v>130</v>
      </c>
      <c r="F38" s="67">
        <v>33</v>
      </c>
      <c r="G38" s="52" t="s">
        <v>142</v>
      </c>
    </row>
    <row r="39" spans="2:7">
      <c r="B39" s="49">
        <v>37</v>
      </c>
      <c r="C39" s="44">
        <v>63</v>
      </c>
      <c r="D39" s="45" t="s">
        <v>37</v>
      </c>
      <c r="F39" s="66">
        <v>41</v>
      </c>
      <c r="G39" s="51" t="s">
        <v>31</v>
      </c>
    </row>
    <row r="40" spans="2:7">
      <c r="B40" s="49">
        <v>38</v>
      </c>
      <c r="C40" s="44">
        <v>64</v>
      </c>
      <c r="D40" s="45" t="s">
        <v>131</v>
      </c>
      <c r="F40" s="67">
        <v>42</v>
      </c>
      <c r="G40" s="52" t="s">
        <v>32</v>
      </c>
    </row>
    <row r="41" spans="2:7">
      <c r="B41" s="49">
        <v>39</v>
      </c>
      <c r="C41" s="44">
        <v>65</v>
      </c>
      <c r="D41" s="45" t="s">
        <v>102</v>
      </c>
      <c r="F41" s="108">
        <v>43</v>
      </c>
      <c r="G41" s="53" t="s">
        <v>149</v>
      </c>
    </row>
    <row r="42" spans="2:7">
      <c r="B42" s="50">
        <v>40</v>
      </c>
      <c r="C42" s="46">
        <v>66</v>
      </c>
      <c r="D42" s="47" t="s">
        <v>132</v>
      </c>
      <c r="F42" s="108"/>
      <c r="G42" s="52" t="s">
        <v>33</v>
      </c>
    </row>
    <row r="43" spans="2:7">
      <c r="B43" s="48">
        <v>41</v>
      </c>
      <c r="C43" s="42">
        <v>67</v>
      </c>
      <c r="D43" s="43" t="s">
        <v>133</v>
      </c>
      <c r="F43" s="108">
        <v>44</v>
      </c>
      <c r="G43" s="53" t="s">
        <v>150</v>
      </c>
    </row>
    <row r="44" spans="2:7">
      <c r="B44" s="49">
        <v>42</v>
      </c>
      <c r="C44" s="44">
        <v>68</v>
      </c>
      <c r="D44" s="45" t="s">
        <v>134</v>
      </c>
      <c r="F44" s="108"/>
      <c r="G44" s="52" t="s">
        <v>34</v>
      </c>
    </row>
    <row r="45" spans="2:7">
      <c r="B45" s="49">
        <v>43</v>
      </c>
      <c r="C45" s="44">
        <v>69</v>
      </c>
      <c r="D45" s="45" t="s">
        <v>135</v>
      </c>
      <c r="F45" s="108">
        <v>45</v>
      </c>
      <c r="G45" s="53" t="s">
        <v>151</v>
      </c>
    </row>
    <row r="46" spans="2:7">
      <c r="B46" s="49">
        <v>44</v>
      </c>
      <c r="C46" s="44">
        <v>71</v>
      </c>
      <c r="D46" s="45" t="s">
        <v>136</v>
      </c>
      <c r="F46" s="108"/>
      <c r="G46" s="52" t="s">
        <v>19</v>
      </c>
    </row>
    <row r="47" spans="2:7">
      <c r="B47" s="50">
        <v>45</v>
      </c>
      <c r="C47" s="46">
        <v>72</v>
      </c>
      <c r="D47" s="47" t="s">
        <v>137</v>
      </c>
      <c r="F47" s="67">
        <v>46</v>
      </c>
      <c r="G47" s="52" t="s">
        <v>35</v>
      </c>
    </row>
    <row r="48" spans="2:7">
      <c r="B48" s="48">
        <v>46</v>
      </c>
      <c r="C48" s="42">
        <v>73</v>
      </c>
      <c r="D48" s="43" t="s">
        <v>138</v>
      </c>
      <c r="F48" s="68">
        <v>47</v>
      </c>
      <c r="G48" s="53" t="s">
        <v>152</v>
      </c>
    </row>
    <row r="49" spans="2:7">
      <c r="B49" s="49">
        <v>47</v>
      </c>
      <c r="C49" s="44">
        <v>74</v>
      </c>
      <c r="D49" s="45" t="s">
        <v>44</v>
      </c>
      <c r="F49" s="69">
        <v>48</v>
      </c>
      <c r="G49" s="53" t="s">
        <v>153</v>
      </c>
    </row>
    <row r="50" spans="2:7">
      <c r="B50" s="50">
        <v>48</v>
      </c>
      <c r="C50" s="46">
        <v>76</v>
      </c>
      <c r="D50" s="47" t="s">
        <v>82</v>
      </c>
      <c r="F50" s="70">
        <v>49</v>
      </c>
      <c r="G50" s="55" t="s">
        <v>98</v>
      </c>
    </row>
    <row r="51" spans="2:7">
      <c r="F51" s="66">
        <v>61</v>
      </c>
      <c r="G51" s="51" t="s">
        <v>36</v>
      </c>
    </row>
    <row r="52" spans="2:7">
      <c r="F52" s="67">
        <v>62</v>
      </c>
      <c r="G52" s="52" t="s">
        <v>9</v>
      </c>
    </row>
    <row r="53" spans="2:7">
      <c r="F53" s="108">
        <v>63</v>
      </c>
      <c r="G53" s="53" t="s">
        <v>154</v>
      </c>
    </row>
    <row r="54" spans="2:7">
      <c r="F54" s="108"/>
      <c r="G54" s="52" t="s">
        <v>37</v>
      </c>
    </row>
    <row r="55" spans="2:7">
      <c r="F55" s="67">
        <v>64</v>
      </c>
      <c r="G55" s="52" t="s">
        <v>38</v>
      </c>
    </row>
    <row r="56" spans="2:7">
      <c r="F56" s="108">
        <v>65</v>
      </c>
      <c r="G56" s="53" t="s">
        <v>155</v>
      </c>
    </row>
    <row r="57" spans="2:7">
      <c r="F57" s="108"/>
      <c r="G57" s="52" t="s">
        <v>39</v>
      </c>
    </row>
    <row r="58" spans="2:7">
      <c r="F58" s="67">
        <v>66</v>
      </c>
      <c r="G58" s="52" t="s">
        <v>7</v>
      </c>
    </row>
    <row r="59" spans="2:7">
      <c r="F59" s="67">
        <v>67</v>
      </c>
      <c r="G59" s="52" t="s">
        <v>40</v>
      </c>
    </row>
    <row r="60" spans="2:7">
      <c r="F60" s="67">
        <v>68</v>
      </c>
      <c r="G60" s="52" t="s">
        <v>41</v>
      </c>
    </row>
    <row r="61" spans="2:7">
      <c r="F61" s="68">
        <v>69</v>
      </c>
      <c r="G61" s="52" t="s">
        <v>4</v>
      </c>
    </row>
    <row r="62" spans="2:7">
      <c r="F62" s="71">
        <v>70</v>
      </c>
      <c r="G62" s="53" t="s">
        <v>156</v>
      </c>
    </row>
    <row r="63" spans="2:7">
      <c r="F63" s="67">
        <v>71</v>
      </c>
      <c r="G63" s="52" t="s">
        <v>1</v>
      </c>
    </row>
    <row r="64" spans="2:7">
      <c r="F64" s="67">
        <v>72</v>
      </c>
      <c r="G64" s="52" t="s">
        <v>42</v>
      </c>
    </row>
    <row r="65" spans="6:7">
      <c r="F65" s="67">
        <v>73</v>
      </c>
      <c r="G65" s="52" t="s">
        <v>43</v>
      </c>
    </row>
    <row r="66" spans="6:7">
      <c r="F66" s="108">
        <v>74</v>
      </c>
      <c r="G66" s="53" t="s">
        <v>157</v>
      </c>
    </row>
    <row r="67" spans="6:7">
      <c r="F67" s="108"/>
      <c r="G67" s="52" t="s">
        <v>44</v>
      </c>
    </row>
    <row r="68" spans="6:7">
      <c r="F68" s="67">
        <v>75</v>
      </c>
      <c r="G68" s="52" t="s">
        <v>158</v>
      </c>
    </row>
    <row r="69" spans="6:7">
      <c r="F69" s="108">
        <v>76</v>
      </c>
      <c r="G69" s="53" t="s">
        <v>159</v>
      </c>
    </row>
    <row r="70" spans="6:7">
      <c r="F70" s="109"/>
      <c r="G70" s="55" t="s">
        <v>82</v>
      </c>
    </row>
  </sheetData>
  <mergeCells count="13">
    <mergeCell ref="F66:F67"/>
    <mergeCell ref="F69:F70"/>
    <mergeCell ref="F2:G2"/>
    <mergeCell ref="F43:F44"/>
    <mergeCell ref="F45:F46"/>
    <mergeCell ref="F53:F54"/>
    <mergeCell ref="F56:F57"/>
    <mergeCell ref="F5:F6"/>
    <mergeCell ref="F16:F17"/>
    <mergeCell ref="F18:F19"/>
    <mergeCell ref="F22:F24"/>
    <mergeCell ref="F32:F33"/>
    <mergeCell ref="F41:F4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校名</vt:lpstr>
      <vt:lpstr>入力</vt:lpstr>
      <vt:lpstr>学校番号と略称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利根商業高等学校</dc:creator>
  <cp:lastModifiedBy>Administrator</cp:lastModifiedBy>
  <cp:lastPrinted>2026-03-23T08:59:58Z</cp:lastPrinted>
  <dcterms:created xsi:type="dcterms:W3CDTF">2010-12-08T07:03:14Z</dcterms:created>
  <dcterms:modified xsi:type="dcterms:W3CDTF">2026-03-23T09:21:56Z</dcterms:modified>
</cp:coreProperties>
</file>