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4955" windowHeight="7980" activeTab="1"/>
  </bookViews>
  <sheets>
    <sheet name="校名" sheetId="4" r:id="rId1"/>
    <sheet name="入力" sheetId="5" r:id="rId2"/>
  </sheets>
  <calcPr calcId="145621"/>
</workbook>
</file>

<file path=xl/calcChain.xml><?xml version="1.0" encoding="utf-8"?>
<calcChain xmlns="http://schemas.openxmlformats.org/spreadsheetml/2006/main"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G42" i="5" s="1"/>
  <c r="E33" i="5" s="1"/>
  <c r="H50" i="5"/>
  <c r="D42" i="5" s="1"/>
  <c r="J21" i="5" s="1"/>
  <c r="A50" i="5"/>
  <c r="B50" i="5"/>
  <c r="E55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D9" i="5"/>
  <c r="J27" i="5"/>
  <c r="J22" i="5"/>
  <c r="E34" i="5"/>
</calcChain>
</file>

<file path=xl/comments1.xml><?xml version="1.0" encoding="utf-8"?>
<comments xmlns="http://schemas.openxmlformats.org/spreadsheetml/2006/main">
  <authors>
    <author>群馬県教育委員会</author>
  </authors>
  <commentList>
    <comment ref="D53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<sst xmlns="http://schemas.openxmlformats.org/spreadsheetml/2006/main" count="266" uniqueCount="120">
  <si>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</si>
  <si>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</si>
  <si>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</si>
  <si>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</si>
  <si>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</si>
  <si>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</si>
  <si>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</si>
  <si>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</si>
  <si>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</si>
  <si>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</si>
  <si>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</si>
  <si>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</si>
  <si>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</si>
  <si>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</si>
  <si>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</si>
  <si>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</si>
  <si>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</si>
  <si>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</si>
  <si>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</si>
  <si>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</si>
  <si>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</si>
  <si>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</si>
  <si>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</si>
  <si>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</si>
  <si>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</si>
  <si>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</si>
  <si>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</si>
  <si>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</si>
  <si>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</si>
  <si>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</si>
  <si>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</si>
  <si>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</si>
  <si>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</si>
  <si>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</si>
  <si>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</si>
  <si>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</si>
  <si>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</si>
  <si>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</si>
  <si>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</si>
  <si>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</si>
  <si>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</si>
  <si>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</si>
  <si>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</si>
  <si>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</si>
  <si>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</si>
  <si>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</si>
  <si>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</si>
  <si>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</si>
  <si>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</si>
  <si>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</si>
  <si>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</si>
  <si>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</si>
  <si>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</si>
  <si>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</si>
  <si>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</si>
  <si>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</si>
  <si>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</si>
  <si>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</si>
  <si>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</si>
  <si>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</si>
  <si>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</si>
  <si>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</si>
  <si>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</si>
  <si>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</si>
  <si>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</si>
  <si>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</si>
  <si>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携帯アドレス</t>
    <rPh sb="0" eb="2">
      <t>ケイタイ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</si>
  <si>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</si>
  <si>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</si>
  <si>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</si>
  <si>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</si>
  <si>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</si>
  <si>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</si>
  <si>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</si>
  <si>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</si>
  <si>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</si>
  <si>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</si>
  <si>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</si>
  <si>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</si>
  <si>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緊急連絡例：大会等の緊急中止連絡</t>
    <rPh sb="9" eb="10">
      <t>トウ</t>
    </rPh>
    <phoneticPr fontId="2"/>
  </si>
  <si>
    <t>　　　　　　：大会受付時の顧問不在</t>
    <rPh sb="7" eb="9">
      <t>タイカイ</t>
    </rPh>
    <rPh sb="9" eb="11">
      <t>ウケツケ</t>
    </rPh>
    <rPh sb="11" eb="12">
      <t>ジ</t>
    </rPh>
    <rPh sb="13" eb="15">
      <t>コモン</t>
    </rPh>
    <rPh sb="15" eb="17">
      <t>フザイ</t>
    </rPh>
    <phoneticPr fontId="2"/>
  </si>
  <si>
    <t>　　　　　　：大会申し込みミスの確認</t>
    <rPh sb="7" eb="9">
      <t>タイカイ</t>
    </rPh>
    <rPh sb="9" eb="10">
      <t>モウ</t>
    </rPh>
    <rPh sb="11" eb="12">
      <t>コ</t>
    </rPh>
    <rPh sb="16" eb="18">
      <t>カクニン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</si>
  <si>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</si>
  <si>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</si>
  <si>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</si>
  <si>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</si>
  <si>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</si>
  <si>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</si>
  <si>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</si>
  <si>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</si>
  <si>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</si>
  <si>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　　→受信拒否設定をしている場合は受信許可アドレスに「gunkyumi@yahoo.co.jp」を追加してくてださい。</t>
    <rPh sb="3" eb="5">
      <t>ジュシン</t>
    </rPh>
    <rPh sb="5" eb="7">
      <t>キョヒ</t>
    </rPh>
    <rPh sb="7" eb="9">
      <t>セッテイ</t>
    </rPh>
    <rPh sb="14" eb="16">
      <t>バアイ</t>
    </rPh>
    <rPh sb="17" eb="19">
      <t>ジュシン</t>
    </rPh>
    <rPh sb="19" eb="21">
      <t>キョカ</t>
    </rPh>
    <rPh sb="49" eb="51">
      <t>ツイカ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</si>
  <si>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</si>
  <si>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</si>
  <si>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</si>
  <si>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</si>
  <si>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</si>
  <si>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</si>
  <si>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</si>
  <si>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</si>
  <si>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</si>
  <si>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</si>
  <si>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</si>
  <si>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</si>
  <si>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</si>
  <si>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</si>
  <si>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</si>
  <si>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</si>
  <si>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</si>
  <si>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</si>
  <si>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</si>
  <si>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</si>
  <si>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下のデータを入力するここの一覧が表示されます</t>
    <rPh sb="0" eb="1">
      <t>シタ</t>
    </rPh>
    <rPh sb="6" eb="8">
      <t>ニュウリョク</t>
    </rPh>
    <rPh sb="13" eb="15">
      <t>イチラン</t>
    </rPh>
    <rPh sb="16" eb="18">
      <t>ヒョウジ</t>
    </rPh>
    <phoneticPr fontId="2"/>
  </si>
  <si>
    <t>※携帯番号・携帯アドレスは委員長・事務局・地区委員長が緊急連絡用に利用させていただきます。</t>
    <rPh sb="21" eb="23">
      <t>チク</t>
    </rPh>
    <rPh sb="23" eb="26">
      <t>イインチョウ</t>
    </rPh>
    <phoneticPr fontId="2"/>
  </si>
  <si>
    <t>吾中央</t>
    <rPh sb="0" eb="1">
      <t>ア</t>
    </rPh>
    <rPh sb="1" eb="3">
      <t>チュウオウ</t>
    </rPh>
    <phoneticPr fontId="2"/>
  </si>
  <si>
    <t>平成３１年度　高体連弓道専門部顧問調査票</t>
    <phoneticPr fontId="2"/>
  </si>
  <si>
    <t>平成31年4月2日現在</t>
    <phoneticPr fontId="2"/>
  </si>
  <si>
    <t>※黄色で塗りつぶされたセルすべてに入力し４月４日（木）１６時までに下記アドレスに送信してください</t>
    <rPh sb="1" eb="3">
      <t>キイロ</t>
    </rPh>
    <rPh sb="4" eb="5">
      <t>ヌ</t>
    </rPh>
    <rPh sb="17" eb="19">
      <t>ニュウリョク</t>
    </rPh>
    <rPh sb="20" eb="22">
      <t>シガツ</t>
    </rPh>
    <rPh sb="23" eb="24">
      <t>ニチ</t>
    </rPh>
    <rPh sb="25" eb="26">
      <t>キ</t>
    </rPh>
    <rPh sb="29" eb="30">
      <t>ジ</t>
    </rPh>
    <rPh sb="33" eb="35">
      <t>カキ</t>
    </rPh>
    <rPh sb="40" eb="42">
      <t>ソウシン</t>
    </rPh>
    <phoneticPr fontId="2"/>
  </si>
  <si>
    <t>　　→ファイル名は「学校番号略称-19komon.xlsx」にしてください。例･「43青翠-18komon.xlsx」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</si>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</sst>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26" xfId="0" applyNumberFormat="1" applyFont="1" applyFill="1" applyBorder="1" applyAlignment="1" applyProtection="1">
      <alignment vertical="center" shrinkToFi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6" fillId="0" borderId="23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left" vertical="center" shrinkToFit="1"/>
    </xf>
    <xf numFmtId="0" fontId="6" fillId="0" borderId="28" xfId="0" applyNumberFormat="1" applyFont="1" applyFill="1" applyBorder="1" applyAlignment="1" applyProtection="1">
      <alignment horizontal="left" vertical="center" shrinkToFit="1"/>
    </xf>
    <xf numFmtId="0" fontId="6" fillId="0" borderId="29" xfId="0" applyNumberFormat="1" applyFont="1" applyFill="1" applyBorder="1" applyAlignment="1" applyProtection="1">
      <alignment horizontal="left" vertical="center" shrinkToFit="1"/>
    </xf>
    <xf numFmtId="0" fontId="6" fillId="0" borderId="30" xfId="0" applyNumberFormat="1" applyFont="1" applyFill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distributed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distributed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right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style="21" customWidth="1"/>
    <col min="2" max="2" width="9.5" style="22" bestFit="1" customWidth="1"/>
    <col min="3" max="3" width="9" style="23"/>
    <col min="4" max="16384" width="9" style="21"/>
  </cols>
  <sheetData>
    <row r="1" spans="1:3">
      <c r="B1" s="24" t="s">
        <v>18</v>
      </c>
      <c r="C1" s="25" t="s">
        <v>20</v>
      </c>
    </row>
    <row r="2" spans="1:3">
      <c r="A2" s="26">
        <v>1</v>
      </c>
      <c r="B2" s="19">
        <v>1</v>
      </c>
      <c r="C2" s="20" t="s">
        <v>0</v>
      </c>
    </row>
    <row r="3" spans="1:3">
      <c r="A3" s="26">
        <v>2</v>
      </c>
      <c r="B3" s="19">
        <v>2</v>
      </c>
      <c r="C3" s="20" t="s">
        <v>3</v>
      </c>
    </row>
    <row r="4" spans="1:3">
      <c r="A4" s="26">
        <v>3</v>
      </c>
      <c r="B4" s="19">
        <v>3</v>
      </c>
      <c r="C4" s="20" t="s">
        <v>5</v>
      </c>
    </row>
    <row r="5" spans="1:3">
      <c r="A5" s="26">
        <v>4</v>
      </c>
      <c r="B5" s="19">
        <v>4</v>
      </c>
      <c r="C5" s="20" t="s">
        <v>6</v>
      </c>
    </row>
    <row r="6" spans="1:3">
      <c r="A6" s="26">
        <v>5</v>
      </c>
      <c r="B6" s="19">
        <v>5</v>
      </c>
      <c r="C6" s="20" t="s">
        <v>21</v>
      </c>
    </row>
    <row r="7" spans="1:3">
      <c r="A7" s="26">
        <v>6</v>
      </c>
      <c r="B7" s="19">
        <v>6</v>
      </c>
      <c r="C7" s="20" t="s">
        <v>69</v>
      </c>
    </row>
    <row r="8" spans="1:3">
      <c r="A8" s="26">
        <v>7</v>
      </c>
      <c r="B8" s="19">
        <v>7</v>
      </c>
      <c r="C8" s="20" t="s">
        <v>8</v>
      </c>
    </row>
    <row r="9" spans="1:3">
      <c r="A9" s="26">
        <v>8</v>
      </c>
      <c r="B9" s="19">
        <v>8</v>
      </c>
      <c r="C9" s="20" t="s">
        <v>10</v>
      </c>
    </row>
    <row r="10" spans="1:3">
      <c r="A10" s="26">
        <v>9</v>
      </c>
      <c r="B10" s="19">
        <v>9</v>
      </c>
      <c r="C10" s="20" t="s">
        <v>11</v>
      </c>
    </row>
    <row r="11" spans="1:3">
      <c r="A11" s="26">
        <v>10</v>
      </c>
      <c r="B11" s="19">
        <v>10</v>
      </c>
      <c r="C11" s="20" t="s">
        <v>12</v>
      </c>
    </row>
    <row r="12" spans="1:3">
      <c r="A12" s="26">
        <v>11</v>
      </c>
      <c r="B12" s="19">
        <v>11</v>
      </c>
      <c r="C12" s="20" t="s">
        <v>15</v>
      </c>
    </row>
    <row r="13" spans="1:3">
      <c r="A13" s="26">
        <v>12</v>
      </c>
      <c r="B13" s="19">
        <v>12</v>
      </c>
      <c r="C13" s="20" t="s">
        <v>16</v>
      </c>
    </row>
    <row r="14" spans="1:3">
      <c r="A14" s="26">
        <v>13</v>
      </c>
      <c r="B14" s="19">
        <v>13</v>
      </c>
      <c r="C14" s="20" t="s">
        <v>17</v>
      </c>
    </row>
    <row r="15" spans="1:3">
      <c r="A15" s="26">
        <v>14</v>
      </c>
      <c r="B15" s="19">
        <v>14</v>
      </c>
      <c r="C15" s="20" t="s">
        <v>70</v>
      </c>
    </row>
    <row r="16" spans="1:3">
      <c r="A16" s="26">
        <v>15</v>
      </c>
      <c r="B16" s="19">
        <v>15</v>
      </c>
      <c r="C16" s="20" t="s">
        <v>22</v>
      </c>
    </row>
    <row r="17" spans="1:3">
      <c r="A17" s="26">
        <v>16</v>
      </c>
      <c r="B17" s="19">
        <v>16</v>
      </c>
      <c r="C17" s="20" t="s">
        <v>14</v>
      </c>
    </row>
    <row r="18" spans="1:3">
      <c r="A18" s="26">
        <v>17</v>
      </c>
      <c r="B18" s="19">
        <v>17</v>
      </c>
      <c r="C18" s="20" t="s">
        <v>23</v>
      </c>
    </row>
    <row r="19" spans="1:3">
      <c r="A19" s="26">
        <v>18</v>
      </c>
      <c r="B19" s="19">
        <v>21</v>
      </c>
      <c r="C19" s="20" t="s">
        <v>24</v>
      </c>
    </row>
    <row r="20" spans="1:3">
      <c r="A20" s="26">
        <v>19</v>
      </c>
      <c r="B20" s="19">
        <v>22</v>
      </c>
      <c r="C20" s="20" t="s">
        <v>25</v>
      </c>
    </row>
    <row r="21" spans="1:3">
      <c r="A21" s="26">
        <v>20</v>
      </c>
      <c r="B21" s="19">
        <v>23</v>
      </c>
      <c r="C21" s="20" t="s">
        <v>26</v>
      </c>
    </row>
    <row r="22" spans="1:3">
      <c r="A22" s="26">
        <v>21</v>
      </c>
      <c r="B22" s="19">
        <v>24</v>
      </c>
      <c r="C22" s="20" t="s">
        <v>2</v>
      </c>
    </row>
    <row r="23" spans="1:3">
      <c r="A23" s="26">
        <v>22</v>
      </c>
      <c r="B23" s="19">
        <v>25</v>
      </c>
      <c r="C23" s="20" t="s">
        <v>27</v>
      </c>
    </row>
    <row r="24" spans="1:3">
      <c r="A24" s="26">
        <v>23</v>
      </c>
      <c r="B24" s="19">
        <v>26</v>
      </c>
      <c r="C24" s="20" t="s">
        <v>28</v>
      </c>
    </row>
    <row r="25" spans="1:3">
      <c r="A25" s="26">
        <v>24</v>
      </c>
      <c r="B25" s="19">
        <v>27</v>
      </c>
      <c r="C25" s="20" t="s">
        <v>13</v>
      </c>
    </row>
    <row r="26" spans="1:3">
      <c r="A26" s="26">
        <v>25</v>
      </c>
      <c r="B26" s="19">
        <v>28</v>
      </c>
      <c r="C26" s="20" t="s">
        <v>89</v>
      </c>
    </row>
    <row r="27" spans="1:3">
      <c r="A27" s="26">
        <v>26</v>
      </c>
      <c r="B27" s="19">
        <v>29</v>
      </c>
      <c r="C27" s="20" t="s">
        <v>29</v>
      </c>
    </row>
    <row r="28" spans="1:3">
      <c r="A28" s="26">
        <v>27</v>
      </c>
      <c r="B28" s="19">
        <v>30</v>
      </c>
      <c r="C28" s="20" t="s">
        <v>30</v>
      </c>
    </row>
    <row r="29" spans="1:3">
      <c r="A29" s="26">
        <v>28</v>
      </c>
      <c r="B29" s="19">
        <v>31</v>
      </c>
      <c r="C29" s="20" t="s">
        <v>71</v>
      </c>
    </row>
    <row r="30" spans="1:3">
      <c r="A30" s="26">
        <v>29</v>
      </c>
      <c r="B30" s="19">
        <v>32</v>
      </c>
      <c r="C30" s="20" t="s">
        <v>93</v>
      </c>
    </row>
    <row r="31" spans="1:3">
      <c r="A31" s="26">
        <v>30</v>
      </c>
      <c r="B31" s="19">
        <v>41</v>
      </c>
      <c r="C31" s="20" t="s">
        <v>31</v>
      </c>
    </row>
    <row r="32" spans="1:3">
      <c r="A32" s="26">
        <v>31</v>
      </c>
      <c r="B32" s="19">
        <v>42</v>
      </c>
      <c r="C32" s="20" t="s">
        <v>32</v>
      </c>
    </row>
    <row r="33" spans="1:3">
      <c r="A33" s="26">
        <v>32</v>
      </c>
      <c r="B33" s="19">
        <v>43</v>
      </c>
      <c r="C33" s="20" t="s">
        <v>33</v>
      </c>
    </row>
    <row r="34" spans="1:3">
      <c r="A34" s="26">
        <v>33</v>
      </c>
      <c r="B34" s="19">
        <v>44</v>
      </c>
      <c r="C34" s="20" t="s">
        <v>34</v>
      </c>
    </row>
    <row r="35" spans="1:3">
      <c r="A35" s="26">
        <v>34</v>
      </c>
      <c r="B35" s="19">
        <v>45</v>
      </c>
      <c r="C35" s="20" t="s">
        <v>19</v>
      </c>
    </row>
    <row r="36" spans="1:3">
      <c r="A36" s="26">
        <v>35</v>
      </c>
      <c r="B36" s="19">
        <v>46</v>
      </c>
      <c r="C36" s="20" t="s">
        <v>35</v>
      </c>
    </row>
    <row r="37" spans="1:3">
      <c r="A37" s="26">
        <v>36</v>
      </c>
      <c r="B37" s="19">
        <v>49</v>
      </c>
      <c r="C37" s="20" t="s">
        <v>114</v>
      </c>
    </row>
    <row r="38" spans="1:3">
      <c r="A38" s="26">
        <v>37</v>
      </c>
      <c r="B38" s="19">
        <v>61</v>
      </c>
      <c r="C38" s="20" t="s">
        <v>36</v>
      </c>
    </row>
    <row r="39" spans="1:3">
      <c r="A39" s="26">
        <v>38</v>
      </c>
      <c r="B39" s="19">
        <v>62</v>
      </c>
      <c r="C39" s="20" t="s">
        <v>9</v>
      </c>
    </row>
    <row r="40" spans="1:3">
      <c r="A40" s="26">
        <v>39</v>
      </c>
      <c r="B40" s="19">
        <v>63</v>
      </c>
      <c r="C40" s="20" t="s">
        <v>37</v>
      </c>
    </row>
    <row r="41" spans="1:3">
      <c r="A41" s="26">
        <v>40</v>
      </c>
      <c r="B41" s="19">
        <v>64</v>
      </c>
      <c r="C41" s="20" t="s">
        <v>38</v>
      </c>
    </row>
    <row r="42" spans="1:3">
      <c r="A42" s="26">
        <v>41</v>
      </c>
      <c r="B42" s="19">
        <v>65</v>
      </c>
      <c r="C42" s="20" t="s">
        <v>39</v>
      </c>
    </row>
    <row r="43" spans="1:3">
      <c r="A43" s="26">
        <v>42</v>
      </c>
      <c r="B43" s="19">
        <v>66</v>
      </c>
      <c r="C43" s="20" t="s">
        <v>7</v>
      </c>
    </row>
    <row r="44" spans="1:3">
      <c r="A44" s="26">
        <v>43</v>
      </c>
      <c r="B44" s="19">
        <v>67</v>
      </c>
      <c r="C44" s="20" t="s">
        <v>40</v>
      </c>
    </row>
    <row r="45" spans="1:3">
      <c r="A45" s="26">
        <v>44</v>
      </c>
      <c r="B45" s="19">
        <v>68</v>
      </c>
      <c r="C45" s="20" t="s">
        <v>41</v>
      </c>
    </row>
    <row r="46" spans="1:3">
      <c r="A46" s="26">
        <v>45</v>
      </c>
      <c r="B46" s="19">
        <v>69</v>
      </c>
      <c r="C46" s="20" t="s">
        <v>4</v>
      </c>
    </row>
    <row r="47" spans="1:3">
      <c r="A47" s="26">
        <v>46</v>
      </c>
      <c r="B47" s="19">
        <v>71</v>
      </c>
      <c r="C47" s="20" t="s">
        <v>1</v>
      </c>
    </row>
    <row r="48" spans="1:3">
      <c r="A48" s="26">
        <v>47</v>
      </c>
      <c r="B48" s="19">
        <v>72</v>
      </c>
      <c r="C48" s="20" t="s">
        <v>42</v>
      </c>
    </row>
    <row r="49" spans="1:3">
      <c r="A49" s="26">
        <v>48</v>
      </c>
      <c r="B49" s="19">
        <v>73</v>
      </c>
      <c r="C49" s="20" t="s">
        <v>43</v>
      </c>
    </row>
    <row r="50" spans="1:3">
      <c r="A50" s="26">
        <v>49</v>
      </c>
      <c r="B50" s="19">
        <v>74</v>
      </c>
      <c r="C50" s="20" t="s">
        <v>44</v>
      </c>
    </row>
    <row r="51" spans="1:3">
      <c r="A51" s="26">
        <v>50</v>
      </c>
      <c r="B51" s="19">
        <v>76</v>
      </c>
      <c r="C51" s="20" t="s">
        <v>92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55"/>
  <sheetViews>
    <sheetView tabSelected="1" zoomScale="115" zoomScaleNormal="115" workbookViewId="0">
      <selection sqref="A1:J2"/>
    </sheetView>
  </sheetViews>
  <sheetFormatPr defaultColWidth="6" defaultRowHeight="18" customHeight="1"/>
  <cols>
    <col min="1" max="1" width="5.5" style="30" bestFit="1" customWidth="1"/>
    <col min="2" max="2" width="2.625" style="30" bestFit="1" customWidth="1"/>
    <col min="3" max="3" width="18.375" style="28" bestFit="1" customWidth="1"/>
    <col min="4" max="4" width="12.875" style="28" customWidth="1"/>
    <col min="5" max="5" width="2.625" style="28" bestFit="1" customWidth="1"/>
    <col min="6" max="6" width="12.875" style="28" customWidth="1"/>
    <col min="7" max="7" width="2.625" style="28" bestFit="1" customWidth="1"/>
    <col min="8" max="10" width="12.875" style="28" customWidth="1"/>
    <col min="11" max="11" width="9.5" style="28" bestFit="1" customWidth="1"/>
    <col min="12" max="16384" width="6" style="28"/>
  </cols>
  <sheetData>
    <row r="1" spans="1:10" ht="18" customHeight="1">
      <c r="A1" s="27" t="s">
        <v>115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>
      <c r="A3" s="29" t="s">
        <v>116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" customHeight="1">
      <c r="C4" s="30"/>
      <c r="D4" s="30"/>
      <c r="E4" s="30"/>
      <c r="F4" s="30"/>
      <c r="G4" s="30"/>
      <c r="H4" s="30"/>
      <c r="I4" s="30"/>
      <c r="J4" s="30"/>
    </row>
    <row r="5" spans="1:10" ht="18" customHeight="1">
      <c r="A5" s="31" t="s">
        <v>117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8" customHeight="1">
      <c r="B6" s="32" t="s">
        <v>48</v>
      </c>
      <c r="C6" s="32"/>
      <c r="D6" s="33" t="s">
        <v>87</v>
      </c>
      <c r="E6" s="33"/>
      <c r="F6" s="33"/>
      <c r="G6" s="33"/>
      <c r="H6" s="33"/>
      <c r="I6" s="33"/>
      <c r="J6" s="1"/>
    </row>
    <row r="7" spans="1:10" ht="18" customHeight="1">
      <c r="B7" s="32" t="s">
        <v>118</v>
      </c>
      <c r="C7" s="32"/>
      <c r="D7" s="32"/>
      <c r="E7" s="32"/>
      <c r="F7" s="32"/>
      <c r="G7" s="32"/>
      <c r="H7" s="32"/>
      <c r="I7" s="32"/>
      <c r="J7" s="32"/>
    </row>
    <row r="8" spans="1:10" ht="18" customHeight="1">
      <c r="A8" s="30" t="s">
        <v>45</v>
      </c>
      <c r="B8" s="32" t="s">
        <v>18</v>
      </c>
      <c r="C8" s="34"/>
      <c r="D8" s="12"/>
      <c r="E8" s="12"/>
      <c r="F8" s="12"/>
      <c r="G8" s="12"/>
      <c r="H8" s="12"/>
      <c r="I8" s="12"/>
      <c r="J8" s="12"/>
    </row>
    <row r="9" spans="1:10" ht="18" customHeight="1">
      <c r="C9" s="35" t="s">
        <v>46</v>
      </c>
      <c r="D9" s="36" t="str">
        <f>IF(D8="","",VLOOKUP(D8,校名!$B$2:$C$99,2,0))</f>
        <v/>
      </c>
      <c r="E9" s="36"/>
      <c r="F9" s="36"/>
      <c r="G9" s="36"/>
      <c r="H9" s="36"/>
      <c r="I9" s="36"/>
      <c r="J9" s="36"/>
    </row>
    <row r="11" spans="1:10" ht="18" customHeight="1">
      <c r="A11" s="30" t="s">
        <v>47</v>
      </c>
      <c r="B11" s="32" t="s">
        <v>49</v>
      </c>
      <c r="C11" s="32"/>
      <c r="D11" s="32"/>
      <c r="E11" s="32"/>
      <c r="F11" s="32"/>
      <c r="G11" s="32"/>
      <c r="H11" s="32"/>
      <c r="I11" s="32"/>
      <c r="J11" s="32"/>
    </row>
    <row r="12" spans="1:10" ht="18" customHeight="1">
      <c r="A12" s="37" t="s">
        <v>108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8" customHeight="1">
      <c r="A13" s="37" t="s">
        <v>111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8" customHeight="1">
      <c r="A14" s="37" t="s">
        <v>82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8" customHeight="1">
      <c r="A15" s="37" t="s">
        <v>109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0" ht="18" customHeight="1">
      <c r="A16" s="37" t="s">
        <v>110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1" ht="18" customHeight="1">
      <c r="A17" s="37" t="s">
        <v>88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18" customHeight="1">
      <c r="A18" s="37" t="s">
        <v>86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18" customHeight="1">
      <c r="A19" s="37" t="s">
        <v>91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1" ht="18" customHeight="1">
      <c r="A20" s="38"/>
      <c r="B20" s="39"/>
      <c r="C20" s="40"/>
      <c r="D20" s="41" t="s">
        <v>98</v>
      </c>
      <c r="E20" s="42"/>
      <c r="F20" s="42"/>
      <c r="G20" s="42"/>
      <c r="H20" s="42"/>
      <c r="I20" s="43" t="s">
        <v>94</v>
      </c>
      <c r="J20" s="44" t="s">
        <v>52</v>
      </c>
    </row>
    <row r="21" spans="1:11" ht="18" customHeight="1">
      <c r="A21" s="30" t="str">
        <f>IF(OR($D$8="",D21=""),"",IF(LEN($D$8)=1,"00"&amp;$D$8&amp;B21&amp;"-"&amp;$D$9,"0"&amp;$D$8&amp;B21&amp;"-"&amp;$D$9))</f>
        <v/>
      </c>
      <c r="B21" s="45">
        <v>1</v>
      </c>
      <c r="C21" s="46" t="s">
        <v>72</v>
      </c>
      <c r="D21" s="15"/>
      <c r="E21" s="16"/>
      <c r="F21" s="16"/>
      <c r="G21" s="16"/>
      <c r="H21" s="16"/>
      <c r="I21" s="7"/>
      <c r="J21" s="47" t="str">
        <f>IF(I21="","",VLOOKUP(I21,$C$42:$J$47,2,0))</f>
        <v/>
      </c>
    </row>
    <row r="22" spans="1:11" ht="18" customHeight="1">
      <c r="A22" s="30" t="str">
        <f t="shared" ref="A22:A28" si="0">IF(OR($D$8="",D22=""),"",IF(LEN($D$8)=1,"00"&amp;$D$8&amp;B22&amp;"-"&amp;$D$9,"0"&amp;$D$8&amp;B22&amp;"-"&amp;$D$9))</f>
        <v/>
      </c>
      <c r="B22" s="48">
        <v>2</v>
      </c>
      <c r="C22" s="44" t="s">
        <v>73</v>
      </c>
      <c r="D22" s="13"/>
      <c r="E22" s="14"/>
      <c r="F22" s="14"/>
      <c r="G22" s="14"/>
      <c r="H22" s="14"/>
      <c r="I22" s="8"/>
      <c r="J22" s="49" t="str">
        <f t="shared" ref="J22:J28" si="1">IF(I22="","",VLOOKUP(I22,$C$42:$J$47,2,0))</f>
        <v/>
      </c>
    </row>
    <row r="23" spans="1:11" ht="18" customHeight="1">
      <c r="A23" s="30" t="str">
        <f t="shared" si="0"/>
        <v/>
      </c>
      <c r="B23" s="48">
        <v>3</v>
      </c>
      <c r="C23" s="44" t="s">
        <v>73</v>
      </c>
      <c r="D23" s="13"/>
      <c r="E23" s="14"/>
      <c r="F23" s="14"/>
      <c r="G23" s="14"/>
      <c r="H23" s="14"/>
      <c r="I23" s="8"/>
      <c r="J23" s="49" t="str">
        <f t="shared" si="1"/>
        <v/>
      </c>
    </row>
    <row r="24" spans="1:11" ht="18" customHeight="1">
      <c r="A24" s="30" t="str">
        <f t="shared" si="0"/>
        <v/>
      </c>
      <c r="B24" s="48">
        <v>4</v>
      </c>
      <c r="C24" s="44" t="s">
        <v>73</v>
      </c>
      <c r="D24" s="13"/>
      <c r="E24" s="14"/>
      <c r="F24" s="14"/>
      <c r="G24" s="14"/>
      <c r="H24" s="14"/>
      <c r="I24" s="8"/>
      <c r="J24" s="49" t="str">
        <f t="shared" si="1"/>
        <v/>
      </c>
    </row>
    <row r="25" spans="1:11" ht="18" customHeight="1">
      <c r="A25" s="30" t="str">
        <f t="shared" si="0"/>
        <v/>
      </c>
      <c r="B25" s="48">
        <v>5</v>
      </c>
      <c r="C25" s="44" t="s">
        <v>73</v>
      </c>
      <c r="D25" s="13"/>
      <c r="E25" s="14"/>
      <c r="F25" s="14"/>
      <c r="G25" s="14"/>
      <c r="H25" s="14"/>
      <c r="I25" s="8"/>
      <c r="J25" s="49" t="str">
        <f t="shared" si="1"/>
        <v/>
      </c>
    </row>
    <row r="26" spans="1:11" ht="18" customHeight="1">
      <c r="A26" s="30" t="str">
        <f t="shared" si="0"/>
        <v/>
      </c>
      <c r="B26" s="48">
        <v>6</v>
      </c>
      <c r="C26" s="44" t="s">
        <v>73</v>
      </c>
      <c r="D26" s="13"/>
      <c r="E26" s="14"/>
      <c r="F26" s="14"/>
      <c r="G26" s="14"/>
      <c r="H26" s="14"/>
      <c r="I26" s="8"/>
      <c r="J26" s="49" t="str">
        <f t="shared" si="1"/>
        <v/>
      </c>
    </row>
    <row r="27" spans="1:11" ht="18" customHeight="1">
      <c r="A27" s="30" t="str">
        <f t="shared" si="0"/>
        <v/>
      </c>
      <c r="B27" s="48">
        <v>7</v>
      </c>
      <c r="C27" s="44" t="s">
        <v>73</v>
      </c>
      <c r="D27" s="13"/>
      <c r="E27" s="14"/>
      <c r="F27" s="14"/>
      <c r="G27" s="14"/>
      <c r="H27" s="14"/>
      <c r="I27" s="8"/>
      <c r="J27" s="49" t="str">
        <f t="shared" si="1"/>
        <v/>
      </c>
    </row>
    <row r="28" spans="1:11" ht="18" customHeight="1">
      <c r="A28" s="30" t="str">
        <f t="shared" si="0"/>
        <v/>
      </c>
      <c r="B28" s="48">
        <v>8</v>
      </c>
      <c r="C28" s="44" t="s">
        <v>73</v>
      </c>
      <c r="D28" s="13"/>
      <c r="E28" s="14"/>
      <c r="F28" s="14"/>
      <c r="G28" s="14"/>
      <c r="H28" s="14"/>
      <c r="I28" s="8"/>
      <c r="J28" s="49" t="str">
        <f>IF(I28="","",VLOOKUP(I28,$C$42:$J$47,2,0))</f>
        <v/>
      </c>
    </row>
    <row r="29" spans="1:11" ht="18" customHeight="1"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8" customHeight="1">
      <c r="A30" s="30" t="s">
        <v>50</v>
      </c>
      <c r="B30" s="32" t="s">
        <v>75</v>
      </c>
      <c r="C30" s="32"/>
      <c r="D30" s="32"/>
      <c r="E30" s="32"/>
      <c r="F30" s="32"/>
      <c r="G30" s="32"/>
      <c r="H30" s="32"/>
      <c r="I30" s="32"/>
      <c r="J30" s="32"/>
      <c r="K30" s="30"/>
    </row>
    <row r="31" spans="1:11" ht="18" customHeight="1">
      <c r="A31" s="37" t="s">
        <v>84</v>
      </c>
      <c r="B31" s="37"/>
      <c r="C31" s="37"/>
      <c r="D31" s="37"/>
      <c r="E31" s="37"/>
      <c r="F31" s="37"/>
      <c r="G31" s="37"/>
      <c r="H31" s="37"/>
      <c r="I31" s="37"/>
      <c r="J31" s="37"/>
      <c r="K31" s="30"/>
    </row>
    <row r="32" spans="1:11" ht="18" customHeight="1">
      <c r="A32" s="37" t="s">
        <v>83</v>
      </c>
      <c r="B32" s="37"/>
      <c r="C32" s="37"/>
      <c r="D32" s="37"/>
      <c r="E32" s="37"/>
      <c r="F32" s="37"/>
      <c r="G32" s="37"/>
      <c r="H32" s="37"/>
      <c r="I32" s="37"/>
      <c r="J32" s="37"/>
      <c r="K32" s="30"/>
    </row>
    <row r="33" spans="1:11" ht="18" customHeight="1">
      <c r="B33" s="30">
        <v>1</v>
      </c>
      <c r="C33" s="30" t="s">
        <v>76</v>
      </c>
      <c r="D33" s="9"/>
      <c r="E33" s="50" t="str">
        <f>IF(D33="","",VLOOKUP(D33,$C$42:$J$47,5,0))</f>
        <v/>
      </c>
      <c r="F33" s="50"/>
      <c r="G33" s="50"/>
      <c r="H33" s="50"/>
      <c r="I33" s="50"/>
      <c r="J33" s="51"/>
      <c r="K33" s="30"/>
    </row>
    <row r="34" spans="1:11" ht="18" customHeight="1">
      <c r="B34" s="30">
        <v>2</v>
      </c>
      <c r="C34" s="30" t="s">
        <v>77</v>
      </c>
      <c r="D34" s="10"/>
      <c r="E34" s="52" t="str">
        <f>IF(D34="","",VLOOKUP(D34,$C$42:$J$47,5,0))</f>
        <v/>
      </c>
      <c r="F34" s="52"/>
      <c r="G34" s="52"/>
      <c r="H34" s="52"/>
      <c r="I34" s="52"/>
      <c r="J34" s="53"/>
      <c r="K34" s="30"/>
    </row>
    <row r="35" spans="1:11" ht="18" customHeight="1">
      <c r="A35" s="37" t="s">
        <v>90</v>
      </c>
      <c r="B35" s="37"/>
      <c r="C35" s="37"/>
      <c r="D35" s="37"/>
      <c r="E35" s="37"/>
      <c r="F35" s="37"/>
      <c r="G35" s="37"/>
      <c r="H35" s="37"/>
      <c r="I35" s="37"/>
      <c r="J35" s="37"/>
      <c r="K35" s="30"/>
    </row>
    <row r="36" spans="1:11" ht="18" customHeight="1">
      <c r="A36" s="30" t="s">
        <v>74</v>
      </c>
      <c r="B36" s="32" t="s">
        <v>51</v>
      </c>
      <c r="C36" s="32"/>
      <c r="D36" s="32"/>
      <c r="E36" s="32"/>
      <c r="F36" s="32"/>
      <c r="G36" s="32"/>
      <c r="H36" s="32"/>
      <c r="I36" s="32"/>
      <c r="J36" s="32"/>
    </row>
    <row r="37" spans="1:11" ht="18" customHeight="1">
      <c r="A37" s="37" t="s">
        <v>113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1" ht="18" customHeight="1">
      <c r="A38" s="37" t="s">
        <v>79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1" ht="18" customHeight="1">
      <c r="A39" s="37" t="s">
        <v>80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1" ht="18" customHeight="1">
      <c r="A40" s="37" t="s">
        <v>81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1" ht="18" customHeight="1">
      <c r="A41" s="38"/>
      <c r="B41" s="38"/>
      <c r="C41" s="54" t="s">
        <v>112</v>
      </c>
      <c r="D41" s="55" t="s">
        <v>99</v>
      </c>
      <c r="E41" s="55"/>
      <c r="F41" s="55"/>
      <c r="G41" s="55" t="s">
        <v>100</v>
      </c>
      <c r="H41" s="55"/>
      <c r="I41" s="55"/>
      <c r="J41" s="55"/>
    </row>
    <row r="42" spans="1:11" ht="18" customHeight="1">
      <c r="A42" s="38"/>
      <c r="B42" s="38"/>
      <c r="C42" s="54" t="s">
        <v>101</v>
      </c>
      <c r="D42" s="56" t="str">
        <f>H50</f>
        <v/>
      </c>
      <c r="E42" s="56"/>
      <c r="F42" s="56"/>
      <c r="G42" s="55" t="str">
        <f>I50</f>
        <v/>
      </c>
      <c r="H42" s="55"/>
      <c r="I42" s="55"/>
      <c r="J42" s="55"/>
    </row>
    <row r="43" spans="1:11" ht="18" customHeight="1">
      <c r="A43" s="38"/>
      <c r="B43" s="38"/>
      <c r="C43" s="54" t="s">
        <v>102</v>
      </c>
      <c r="D43" s="56" t="str">
        <f>H68</f>
        <v/>
      </c>
      <c r="E43" s="56"/>
      <c r="F43" s="56"/>
      <c r="G43" s="55" t="str">
        <f>I68</f>
        <v/>
      </c>
      <c r="H43" s="55"/>
      <c r="I43" s="55"/>
      <c r="J43" s="55"/>
    </row>
    <row r="44" spans="1:11" ht="18" customHeight="1">
      <c r="A44" s="38"/>
      <c r="B44" s="38"/>
      <c r="C44" s="54" t="s">
        <v>103</v>
      </c>
      <c r="D44" s="56" t="str">
        <f>H86</f>
        <v/>
      </c>
      <c r="E44" s="56"/>
      <c r="F44" s="56"/>
      <c r="G44" s="55" t="str">
        <f>I86</f>
        <v/>
      </c>
      <c r="H44" s="55"/>
      <c r="I44" s="55"/>
      <c r="J44" s="55"/>
    </row>
    <row r="45" spans="1:11" ht="18" customHeight="1">
      <c r="A45" s="38"/>
      <c r="B45" s="38"/>
      <c r="C45" s="54" t="s">
        <v>104</v>
      </c>
      <c r="D45" s="56" t="str">
        <f>H104</f>
        <v/>
      </c>
      <c r="E45" s="56"/>
      <c r="F45" s="56"/>
      <c r="G45" s="55" t="str">
        <f>I104</f>
        <v/>
      </c>
      <c r="H45" s="55"/>
      <c r="I45" s="55"/>
      <c r="J45" s="55"/>
    </row>
    <row r="46" spans="1:11" ht="18" customHeight="1">
      <c r="A46" s="38"/>
      <c r="B46" s="38"/>
      <c r="C46" s="54" t="s">
        <v>105</v>
      </c>
      <c r="D46" s="56" t="str">
        <f>H122</f>
        <v/>
      </c>
      <c r="E46" s="56"/>
      <c r="F46" s="56"/>
      <c r="G46" s="55" t="str">
        <f>I122</f>
        <v/>
      </c>
      <c r="H46" s="55"/>
      <c r="I46" s="55"/>
      <c r="J46" s="55"/>
    </row>
    <row r="47" spans="1:11" ht="18" customHeight="1">
      <c r="A47" s="38"/>
      <c r="B47" s="38"/>
      <c r="C47" s="54" t="s">
        <v>106</v>
      </c>
      <c r="D47" s="56" t="str">
        <f>H140</f>
        <v/>
      </c>
      <c r="E47" s="56"/>
      <c r="F47" s="56"/>
      <c r="G47" s="55" t="str">
        <f>I140</f>
        <v/>
      </c>
      <c r="H47" s="55"/>
      <c r="I47" s="55"/>
      <c r="J47" s="55"/>
    </row>
    <row r="48" spans="1:11" ht="18" customHeight="1" thickBot="1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5.75" customHeight="1">
      <c r="A49" s="57" t="s">
        <v>68</v>
      </c>
      <c r="B49" s="58">
        <v>1</v>
      </c>
      <c r="C49" s="59" t="s">
        <v>67</v>
      </c>
      <c r="D49" s="60" t="s">
        <v>95</v>
      </c>
      <c r="E49" s="60"/>
      <c r="F49" s="60" t="s">
        <v>96</v>
      </c>
      <c r="G49" s="60"/>
      <c r="H49" s="61" t="s">
        <v>99</v>
      </c>
      <c r="I49" s="60" t="s">
        <v>100</v>
      </c>
      <c r="J49" s="62"/>
    </row>
    <row r="50" spans="1:10" ht="15.75" customHeight="1">
      <c r="A50" s="63" t="str">
        <f>IF($D$8="","",$D$8)</f>
        <v/>
      </c>
      <c r="B50" s="64" t="str">
        <f t="shared" ref="B50:B65" si="2">IF($D$8="","",$B$49)</f>
        <v/>
      </c>
      <c r="C50" s="65" t="s">
        <v>52</v>
      </c>
      <c r="D50" s="11"/>
      <c r="E50" s="11"/>
      <c r="F50" s="11"/>
      <c r="G50" s="11"/>
      <c r="H50" s="66" t="str">
        <f>IF(D50="","",D50&amp;F50)</f>
        <v/>
      </c>
      <c r="I50" s="67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68"/>
    </row>
    <row r="51" spans="1:10" ht="15.75" customHeight="1">
      <c r="A51" s="63" t="str">
        <f t="shared" ref="A51:A65" si="3">IF($D$8="","",$D$8)</f>
        <v/>
      </c>
      <c r="B51" s="64" t="str">
        <f t="shared" si="2"/>
        <v/>
      </c>
      <c r="C51" s="69" t="s">
        <v>53</v>
      </c>
      <c r="D51" s="17"/>
      <c r="E51" s="17"/>
      <c r="F51" s="70"/>
      <c r="G51" s="70"/>
      <c r="H51" s="70"/>
      <c r="I51" s="70"/>
      <c r="J51" s="71"/>
    </row>
    <row r="52" spans="1:10" ht="15.75" customHeight="1">
      <c r="A52" s="63" t="str">
        <f t="shared" si="3"/>
        <v/>
      </c>
      <c r="B52" s="64" t="str">
        <f t="shared" si="2"/>
        <v/>
      </c>
      <c r="C52" s="69" t="s">
        <v>54</v>
      </c>
      <c r="D52" s="17"/>
      <c r="E52" s="17"/>
      <c r="F52" s="70"/>
      <c r="G52" s="70"/>
      <c r="H52" s="70"/>
      <c r="I52" s="70"/>
      <c r="J52" s="71"/>
    </row>
    <row r="53" spans="1:10" ht="15.75" customHeight="1">
      <c r="A53" s="63" t="str">
        <f t="shared" si="3"/>
        <v/>
      </c>
      <c r="B53" s="64" t="str">
        <f t="shared" si="2"/>
        <v/>
      </c>
      <c r="C53" s="69" t="s">
        <v>65</v>
      </c>
      <c r="D53" s="3"/>
      <c r="E53" s="72" t="s">
        <v>97</v>
      </c>
      <c r="F53" s="4"/>
      <c r="G53" s="72" t="s">
        <v>97</v>
      </c>
      <c r="H53" s="4"/>
      <c r="I53" s="73" t="str">
        <f>IF(D53="","",D53&amp;E53&amp;F53&amp;G53&amp;H53)</f>
        <v/>
      </c>
      <c r="J53" s="74"/>
    </row>
    <row r="54" spans="1:10" ht="15.75" customHeight="1">
      <c r="A54" s="63" t="str">
        <f t="shared" si="3"/>
        <v/>
      </c>
      <c r="B54" s="64" t="str">
        <f t="shared" si="2"/>
        <v/>
      </c>
      <c r="C54" s="69" t="s">
        <v>66</v>
      </c>
      <c r="D54" s="17"/>
      <c r="E54" s="17"/>
      <c r="F54" s="17"/>
      <c r="G54" s="17"/>
      <c r="H54" s="17"/>
      <c r="I54" s="17"/>
      <c r="J54" s="18"/>
    </row>
    <row r="55" spans="1:10" ht="15.75" customHeight="1">
      <c r="A55" s="63" t="str">
        <f t="shared" si="3"/>
        <v/>
      </c>
      <c r="B55" s="64" t="str">
        <f t="shared" si="2"/>
        <v/>
      </c>
      <c r="C55" s="69" t="s">
        <v>55</v>
      </c>
      <c r="D55" s="2"/>
      <c r="E55" s="75" t="str">
        <f>"←"&amp;$A$3</f>
        <v>←平成31年4月2日現在</v>
      </c>
      <c r="F55" s="76"/>
      <c r="G55" s="76"/>
      <c r="H55" s="76"/>
      <c r="I55" s="76"/>
      <c r="J55" s="77"/>
    </row>
    <row r="56" spans="1:10" ht="15.75" customHeight="1">
      <c r="A56" s="63" t="str">
        <f t="shared" si="3"/>
        <v/>
      </c>
      <c r="B56" s="64" t="str">
        <f t="shared" si="2"/>
        <v/>
      </c>
      <c r="C56" s="69" t="s">
        <v>56</v>
      </c>
      <c r="D56" s="5"/>
      <c r="E56" s="78" t="s">
        <v>119</v>
      </c>
      <c r="F56" s="79"/>
      <c r="G56" s="79"/>
      <c r="H56" s="79"/>
      <c r="I56" s="79"/>
      <c r="J56" s="80"/>
    </row>
    <row r="57" spans="1:10" ht="15.75" customHeight="1">
      <c r="A57" s="63" t="str">
        <f t="shared" si="3"/>
        <v/>
      </c>
      <c r="B57" s="64" t="str">
        <f t="shared" si="2"/>
        <v/>
      </c>
      <c r="C57" s="79" t="s">
        <v>57</v>
      </c>
      <c r="D57" s="79"/>
      <c r="E57" s="79"/>
      <c r="F57" s="79"/>
      <c r="G57" s="79"/>
      <c r="H57" s="79"/>
      <c r="I57" s="79"/>
      <c r="J57" s="80"/>
    </row>
    <row r="58" spans="1:10" ht="15.75" customHeight="1">
      <c r="A58" s="63" t="str">
        <f t="shared" si="3"/>
        <v/>
      </c>
      <c r="B58" s="64" t="str">
        <f t="shared" si="2"/>
        <v/>
      </c>
      <c r="C58" s="81"/>
      <c r="D58" s="82" t="s">
        <v>85</v>
      </c>
      <c r="E58" s="82"/>
      <c r="F58" s="82"/>
      <c r="G58" s="82"/>
      <c r="H58" s="82"/>
      <c r="I58" s="83" t="s">
        <v>107</v>
      </c>
      <c r="J58" s="84" t="s">
        <v>78</v>
      </c>
    </row>
    <row r="59" spans="1:10" ht="15.75" customHeight="1">
      <c r="A59" s="63" t="str">
        <f t="shared" si="3"/>
        <v/>
      </c>
      <c r="B59" s="64" t="str">
        <f t="shared" si="2"/>
        <v/>
      </c>
      <c r="C59" s="69" t="s">
        <v>58</v>
      </c>
      <c r="D59" s="11"/>
      <c r="E59" s="11"/>
      <c r="F59" s="11"/>
      <c r="G59" s="11"/>
      <c r="H59" s="11"/>
      <c r="I59" s="6"/>
      <c r="J59" s="84"/>
    </row>
    <row r="60" spans="1:10" ht="15.75" customHeight="1">
      <c r="A60" s="63" t="str">
        <f t="shared" si="3"/>
        <v/>
      </c>
      <c r="B60" s="64" t="str">
        <f t="shared" si="2"/>
        <v/>
      </c>
      <c r="C60" s="69" t="s">
        <v>59</v>
      </c>
      <c r="D60" s="11"/>
      <c r="E60" s="11"/>
      <c r="F60" s="11"/>
      <c r="G60" s="11"/>
      <c r="H60" s="11"/>
      <c r="I60" s="6"/>
      <c r="J60" s="84"/>
    </row>
    <row r="61" spans="1:10" ht="15.75" customHeight="1">
      <c r="A61" s="63" t="str">
        <f t="shared" si="3"/>
        <v/>
      </c>
      <c r="B61" s="64" t="str">
        <f t="shared" si="2"/>
        <v/>
      </c>
      <c r="C61" s="69" t="s">
        <v>60</v>
      </c>
      <c r="D61" s="11"/>
      <c r="E61" s="11"/>
      <c r="F61" s="11"/>
      <c r="G61" s="11"/>
      <c r="H61" s="11"/>
      <c r="I61" s="6"/>
      <c r="J61" s="84"/>
    </row>
    <row r="62" spans="1:10" ht="15.75" customHeight="1">
      <c r="A62" s="63" t="str">
        <f t="shared" si="3"/>
        <v/>
      </c>
      <c r="B62" s="64" t="str">
        <f t="shared" si="2"/>
        <v/>
      </c>
      <c r="C62" s="69" t="s">
        <v>61</v>
      </c>
      <c r="D62" s="11"/>
      <c r="E62" s="11"/>
      <c r="F62" s="11"/>
      <c r="G62" s="11"/>
      <c r="H62" s="11"/>
      <c r="I62" s="6"/>
      <c r="J62" s="84"/>
    </row>
    <row r="63" spans="1:10" ht="15.75" customHeight="1">
      <c r="A63" s="63" t="str">
        <f t="shared" si="3"/>
        <v/>
      </c>
      <c r="B63" s="64" t="str">
        <f t="shared" si="2"/>
        <v/>
      </c>
      <c r="C63" s="69" t="s">
        <v>62</v>
      </c>
      <c r="D63" s="11"/>
      <c r="E63" s="11"/>
      <c r="F63" s="11"/>
      <c r="G63" s="11"/>
      <c r="H63" s="11"/>
      <c r="I63" s="6"/>
      <c r="J63" s="84"/>
    </row>
    <row r="64" spans="1:10" ht="15.75" customHeight="1">
      <c r="A64" s="63" t="str">
        <f t="shared" si="3"/>
        <v/>
      </c>
      <c r="B64" s="64" t="str">
        <f t="shared" si="2"/>
        <v/>
      </c>
      <c r="C64" s="69" t="s">
        <v>64</v>
      </c>
      <c r="D64" s="11"/>
      <c r="E64" s="11"/>
      <c r="F64" s="11"/>
      <c r="G64" s="11"/>
      <c r="H64" s="11"/>
      <c r="I64" s="6"/>
      <c r="J64" s="84"/>
    </row>
    <row r="65" spans="1:10" ht="15.75" customHeight="1" thickBot="1">
      <c r="A65" s="85" t="str">
        <f t="shared" si="3"/>
        <v/>
      </c>
      <c r="B65" s="86" t="str">
        <f t="shared" si="2"/>
        <v/>
      </c>
      <c r="C65" s="87" t="s">
        <v>63</v>
      </c>
      <c r="D65" s="87"/>
      <c r="E65" s="87"/>
      <c r="F65" s="87"/>
      <c r="G65" s="87"/>
      <c r="H65" s="87"/>
      <c r="I65" s="88">
        <f>SUM(I59:I64)</f>
        <v>0</v>
      </c>
      <c r="J65" s="89"/>
    </row>
    <row r="66" spans="1:10" ht="15.75" customHeight="1" thickBot="1"/>
    <row r="67" spans="1:10" ht="15.75" customHeight="1">
      <c r="A67" s="57" t="s">
        <v>68</v>
      </c>
      <c r="B67" s="58">
        <v>2</v>
      </c>
      <c r="C67" s="59" t="s">
        <v>67</v>
      </c>
      <c r="D67" s="60" t="s">
        <v>95</v>
      </c>
      <c r="E67" s="60"/>
      <c r="F67" s="60" t="s">
        <v>96</v>
      </c>
      <c r="G67" s="60"/>
      <c r="H67" s="61" t="s">
        <v>99</v>
      </c>
      <c r="I67" s="60" t="s">
        <v>100</v>
      </c>
      <c r="J67" s="62"/>
    </row>
    <row r="68" spans="1:10" ht="15.75" customHeight="1">
      <c r="A68" s="63" t="str">
        <f>IF($D$8="","",$D$8)</f>
        <v/>
      </c>
      <c r="B68" s="64" t="str">
        <f t="shared" ref="B68:B83" si="4">IF($D$8="","",$B$67)</f>
        <v/>
      </c>
      <c r="C68" s="65" t="s">
        <v>52</v>
      </c>
      <c r="D68" s="11"/>
      <c r="E68" s="11"/>
      <c r="F68" s="11"/>
      <c r="G68" s="11"/>
      <c r="H68" s="66" t="str">
        <f>IF(D68="","",D68&amp;F68)</f>
        <v/>
      </c>
      <c r="I68" s="67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68"/>
    </row>
    <row r="69" spans="1:10" ht="15.75" customHeight="1">
      <c r="A69" s="63" t="str">
        <f t="shared" ref="A69:A83" si="5">IF($D$8="","",$D$8)</f>
        <v/>
      </c>
      <c r="B69" s="64" t="str">
        <f t="shared" si="4"/>
        <v/>
      </c>
      <c r="C69" s="69" t="s">
        <v>53</v>
      </c>
      <c r="D69" s="17"/>
      <c r="E69" s="17"/>
      <c r="F69" s="70"/>
      <c r="G69" s="70"/>
      <c r="H69" s="70"/>
      <c r="I69" s="70"/>
      <c r="J69" s="71"/>
    </row>
    <row r="70" spans="1:10" ht="15.75" customHeight="1">
      <c r="A70" s="63" t="str">
        <f t="shared" si="5"/>
        <v/>
      </c>
      <c r="B70" s="64" t="str">
        <f t="shared" si="4"/>
        <v/>
      </c>
      <c r="C70" s="69" t="s">
        <v>54</v>
      </c>
      <c r="D70" s="17"/>
      <c r="E70" s="17"/>
      <c r="F70" s="70"/>
      <c r="G70" s="70"/>
      <c r="H70" s="70"/>
      <c r="I70" s="70"/>
      <c r="J70" s="71"/>
    </row>
    <row r="71" spans="1:10" ht="15.75" customHeight="1">
      <c r="A71" s="63" t="str">
        <f t="shared" si="5"/>
        <v/>
      </c>
      <c r="B71" s="64" t="str">
        <f t="shared" si="4"/>
        <v/>
      </c>
      <c r="C71" s="69" t="s">
        <v>65</v>
      </c>
      <c r="D71" s="3"/>
      <c r="E71" s="72" t="s">
        <v>97</v>
      </c>
      <c r="F71" s="4"/>
      <c r="G71" s="72" t="s">
        <v>97</v>
      </c>
      <c r="H71" s="4"/>
      <c r="I71" s="73" t="str">
        <f>IF(D71="","",D71&amp;E71&amp;F71&amp;G71&amp;H71)</f>
        <v/>
      </c>
      <c r="J71" s="74"/>
    </row>
    <row r="72" spans="1:10" ht="15.75" customHeight="1">
      <c r="A72" s="63" t="str">
        <f t="shared" si="5"/>
        <v/>
      </c>
      <c r="B72" s="64" t="str">
        <f t="shared" si="4"/>
        <v/>
      </c>
      <c r="C72" s="69" t="s">
        <v>66</v>
      </c>
      <c r="D72" s="17"/>
      <c r="E72" s="17"/>
      <c r="F72" s="17"/>
      <c r="G72" s="17"/>
      <c r="H72" s="17"/>
      <c r="I72" s="17"/>
      <c r="J72" s="18"/>
    </row>
    <row r="73" spans="1:10" ht="15.75" customHeight="1">
      <c r="A73" s="63" t="str">
        <f t="shared" si="5"/>
        <v/>
      </c>
      <c r="B73" s="64" t="str">
        <f t="shared" si="4"/>
        <v/>
      </c>
      <c r="C73" s="69" t="s">
        <v>55</v>
      </c>
      <c r="D73" s="2"/>
      <c r="E73" s="75" t="str">
        <f>"←"&amp;$A$3</f>
        <v>←平成31年4月2日現在</v>
      </c>
      <c r="F73" s="76"/>
      <c r="G73" s="76"/>
      <c r="H73" s="76"/>
      <c r="I73" s="76"/>
      <c r="J73" s="77"/>
    </row>
    <row r="74" spans="1:10" ht="15.75" customHeight="1">
      <c r="A74" s="63" t="str">
        <f t="shared" si="5"/>
        <v/>
      </c>
      <c r="B74" s="64" t="str">
        <f t="shared" si="4"/>
        <v/>
      </c>
      <c r="C74" s="69" t="s">
        <v>56</v>
      </c>
      <c r="D74" s="5"/>
      <c r="E74" s="78" t="s">
        <v>119</v>
      </c>
      <c r="F74" s="79"/>
      <c r="G74" s="79"/>
      <c r="H74" s="79"/>
      <c r="I74" s="79"/>
      <c r="J74" s="80"/>
    </row>
    <row r="75" spans="1:10" ht="15.75" customHeight="1">
      <c r="A75" s="63" t="str">
        <f t="shared" si="5"/>
        <v/>
      </c>
      <c r="B75" s="64" t="str">
        <f t="shared" si="4"/>
        <v/>
      </c>
      <c r="C75" s="79" t="s">
        <v>57</v>
      </c>
      <c r="D75" s="79"/>
      <c r="E75" s="79"/>
      <c r="F75" s="79"/>
      <c r="G75" s="79"/>
      <c r="H75" s="79"/>
      <c r="I75" s="79"/>
      <c r="J75" s="80"/>
    </row>
    <row r="76" spans="1:10" ht="15.75" customHeight="1">
      <c r="A76" s="63" t="str">
        <f t="shared" si="5"/>
        <v/>
      </c>
      <c r="B76" s="64" t="str">
        <f t="shared" si="4"/>
        <v/>
      </c>
      <c r="C76" s="81"/>
      <c r="D76" s="82" t="s">
        <v>85</v>
      </c>
      <c r="E76" s="82"/>
      <c r="F76" s="82"/>
      <c r="G76" s="82"/>
      <c r="H76" s="82"/>
      <c r="I76" s="83" t="s">
        <v>107</v>
      </c>
      <c r="J76" s="84" t="s">
        <v>78</v>
      </c>
    </row>
    <row r="77" spans="1:10" ht="15.75" customHeight="1">
      <c r="A77" s="63" t="str">
        <f t="shared" si="5"/>
        <v/>
      </c>
      <c r="B77" s="64" t="str">
        <f t="shared" si="4"/>
        <v/>
      </c>
      <c r="C77" s="69" t="s">
        <v>58</v>
      </c>
      <c r="D77" s="11"/>
      <c r="E77" s="11"/>
      <c r="F77" s="11"/>
      <c r="G77" s="11"/>
      <c r="H77" s="11"/>
      <c r="I77" s="6"/>
      <c r="J77" s="84"/>
    </row>
    <row r="78" spans="1:10" ht="15.75" customHeight="1">
      <c r="A78" s="63" t="str">
        <f t="shared" si="5"/>
        <v/>
      </c>
      <c r="B78" s="64" t="str">
        <f t="shared" si="4"/>
        <v/>
      </c>
      <c r="C78" s="69" t="s">
        <v>59</v>
      </c>
      <c r="D78" s="11"/>
      <c r="E78" s="11"/>
      <c r="F78" s="11"/>
      <c r="G78" s="11"/>
      <c r="H78" s="11"/>
      <c r="I78" s="6"/>
      <c r="J78" s="84"/>
    </row>
    <row r="79" spans="1:10" ht="15.75" customHeight="1">
      <c r="A79" s="63" t="str">
        <f t="shared" si="5"/>
        <v/>
      </c>
      <c r="B79" s="64" t="str">
        <f t="shared" si="4"/>
        <v/>
      </c>
      <c r="C79" s="69" t="s">
        <v>60</v>
      </c>
      <c r="D79" s="11"/>
      <c r="E79" s="11"/>
      <c r="F79" s="11"/>
      <c r="G79" s="11"/>
      <c r="H79" s="11"/>
      <c r="I79" s="6"/>
      <c r="J79" s="84"/>
    </row>
    <row r="80" spans="1:10" ht="15.75" customHeight="1">
      <c r="A80" s="63" t="str">
        <f t="shared" si="5"/>
        <v/>
      </c>
      <c r="B80" s="64" t="str">
        <f t="shared" si="4"/>
        <v/>
      </c>
      <c r="C80" s="69" t="s">
        <v>61</v>
      </c>
      <c r="D80" s="11"/>
      <c r="E80" s="11"/>
      <c r="F80" s="11"/>
      <c r="G80" s="11"/>
      <c r="H80" s="11"/>
      <c r="I80" s="6"/>
      <c r="J80" s="84"/>
    </row>
    <row r="81" spans="1:10" ht="15.75" customHeight="1">
      <c r="A81" s="63" t="str">
        <f t="shared" si="5"/>
        <v/>
      </c>
      <c r="B81" s="64" t="str">
        <f t="shared" si="4"/>
        <v/>
      </c>
      <c r="C81" s="69" t="s">
        <v>62</v>
      </c>
      <c r="D81" s="11"/>
      <c r="E81" s="11"/>
      <c r="F81" s="11"/>
      <c r="G81" s="11"/>
      <c r="H81" s="11"/>
      <c r="I81" s="6"/>
      <c r="J81" s="84"/>
    </row>
    <row r="82" spans="1:10" ht="15.75" customHeight="1">
      <c r="A82" s="63" t="str">
        <f t="shared" si="5"/>
        <v/>
      </c>
      <c r="B82" s="64" t="str">
        <f t="shared" si="4"/>
        <v/>
      </c>
      <c r="C82" s="69" t="s">
        <v>64</v>
      </c>
      <c r="D82" s="11"/>
      <c r="E82" s="11"/>
      <c r="F82" s="11"/>
      <c r="G82" s="11"/>
      <c r="H82" s="11"/>
      <c r="I82" s="6"/>
      <c r="J82" s="84"/>
    </row>
    <row r="83" spans="1:10" ht="15.75" customHeight="1" thickBot="1">
      <c r="A83" s="85" t="str">
        <f t="shared" si="5"/>
        <v/>
      </c>
      <c r="B83" s="86" t="str">
        <f t="shared" si="4"/>
        <v/>
      </c>
      <c r="C83" s="87" t="s">
        <v>63</v>
      </c>
      <c r="D83" s="87"/>
      <c r="E83" s="87"/>
      <c r="F83" s="87"/>
      <c r="G83" s="87"/>
      <c r="H83" s="87"/>
      <c r="I83" s="88">
        <f>SUM(I77:I82)</f>
        <v>0</v>
      </c>
      <c r="J83" s="89"/>
    </row>
    <row r="84" spans="1:10" ht="15.75" customHeight="1" thickBot="1"/>
    <row r="85" spans="1:10" ht="15.75" customHeight="1">
      <c r="A85" s="57" t="s">
        <v>68</v>
      </c>
      <c r="B85" s="58">
        <v>3</v>
      </c>
      <c r="C85" s="59" t="s">
        <v>67</v>
      </c>
      <c r="D85" s="60" t="s">
        <v>95</v>
      </c>
      <c r="E85" s="60"/>
      <c r="F85" s="60" t="s">
        <v>96</v>
      </c>
      <c r="G85" s="60"/>
      <c r="H85" s="61" t="s">
        <v>99</v>
      </c>
      <c r="I85" s="60" t="s">
        <v>100</v>
      </c>
      <c r="J85" s="62"/>
    </row>
    <row r="86" spans="1:10" ht="15.75" customHeight="1">
      <c r="A86" s="63" t="str">
        <f>IF($D$8="","",$D$8)</f>
        <v/>
      </c>
      <c r="B86" s="64" t="str">
        <f t="shared" ref="B86:B101" si="6">IF($D$8="","",$B$85)</f>
        <v/>
      </c>
      <c r="C86" s="65" t="s">
        <v>52</v>
      </c>
      <c r="D86" s="11"/>
      <c r="E86" s="11"/>
      <c r="F86" s="11"/>
      <c r="G86" s="11"/>
      <c r="H86" s="66" t="str">
        <f>IF(D86="","",D86&amp;F86)</f>
        <v/>
      </c>
      <c r="I86" s="67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68"/>
    </row>
    <row r="87" spans="1:10" ht="15.75" customHeight="1">
      <c r="A87" s="63" t="str">
        <f t="shared" ref="A87:A101" si="7">IF($D$8="","",$D$8)</f>
        <v/>
      </c>
      <c r="B87" s="64" t="str">
        <f t="shared" si="6"/>
        <v/>
      </c>
      <c r="C87" s="69" t="s">
        <v>53</v>
      </c>
      <c r="D87" s="17"/>
      <c r="E87" s="17"/>
      <c r="F87" s="70"/>
      <c r="G87" s="70"/>
      <c r="H87" s="70"/>
      <c r="I87" s="70"/>
      <c r="J87" s="71"/>
    </row>
    <row r="88" spans="1:10" ht="15.75" customHeight="1">
      <c r="A88" s="63" t="str">
        <f t="shared" si="7"/>
        <v/>
      </c>
      <c r="B88" s="64" t="str">
        <f t="shared" si="6"/>
        <v/>
      </c>
      <c r="C88" s="69" t="s">
        <v>54</v>
      </c>
      <c r="D88" s="17"/>
      <c r="E88" s="17"/>
      <c r="F88" s="70"/>
      <c r="G88" s="70"/>
      <c r="H88" s="70"/>
      <c r="I88" s="70"/>
      <c r="J88" s="71"/>
    </row>
    <row r="89" spans="1:10" ht="15.75" customHeight="1">
      <c r="A89" s="63" t="str">
        <f t="shared" si="7"/>
        <v/>
      </c>
      <c r="B89" s="64" t="str">
        <f t="shared" si="6"/>
        <v/>
      </c>
      <c r="C89" s="69" t="s">
        <v>65</v>
      </c>
      <c r="D89" s="3"/>
      <c r="E89" s="72" t="s">
        <v>97</v>
      </c>
      <c r="F89" s="4"/>
      <c r="G89" s="72" t="s">
        <v>97</v>
      </c>
      <c r="H89" s="4"/>
      <c r="I89" s="73" t="str">
        <f>IF(D89="","",D89&amp;E89&amp;F89&amp;G89&amp;H89)</f>
        <v/>
      </c>
      <c r="J89" s="74"/>
    </row>
    <row r="90" spans="1:10" ht="15.75" customHeight="1">
      <c r="A90" s="63" t="str">
        <f t="shared" si="7"/>
        <v/>
      </c>
      <c r="B90" s="64" t="str">
        <f t="shared" si="6"/>
        <v/>
      </c>
      <c r="C90" s="69" t="s">
        <v>66</v>
      </c>
      <c r="D90" s="17"/>
      <c r="E90" s="17"/>
      <c r="F90" s="17"/>
      <c r="G90" s="17"/>
      <c r="H90" s="17"/>
      <c r="I90" s="17"/>
      <c r="J90" s="18"/>
    </row>
    <row r="91" spans="1:10" ht="15.75" customHeight="1">
      <c r="A91" s="63" t="str">
        <f t="shared" si="7"/>
        <v/>
      </c>
      <c r="B91" s="64" t="str">
        <f t="shared" si="6"/>
        <v/>
      </c>
      <c r="C91" s="69" t="s">
        <v>55</v>
      </c>
      <c r="D91" s="2"/>
      <c r="E91" s="75" t="str">
        <f>"←"&amp;$A$3</f>
        <v>←平成31年4月2日現在</v>
      </c>
      <c r="F91" s="76"/>
      <c r="G91" s="76"/>
      <c r="H91" s="76"/>
      <c r="I91" s="76"/>
      <c r="J91" s="77"/>
    </row>
    <row r="92" spans="1:10" ht="15.75" customHeight="1">
      <c r="A92" s="63" t="str">
        <f t="shared" si="7"/>
        <v/>
      </c>
      <c r="B92" s="64" t="str">
        <f t="shared" si="6"/>
        <v/>
      </c>
      <c r="C92" s="69" t="s">
        <v>56</v>
      </c>
      <c r="D92" s="5"/>
      <c r="E92" s="78" t="s">
        <v>119</v>
      </c>
      <c r="F92" s="79"/>
      <c r="G92" s="79"/>
      <c r="H92" s="79"/>
      <c r="I92" s="79"/>
      <c r="J92" s="80"/>
    </row>
    <row r="93" spans="1:10" ht="15.75" customHeight="1">
      <c r="A93" s="63" t="str">
        <f t="shared" si="7"/>
        <v/>
      </c>
      <c r="B93" s="64" t="str">
        <f t="shared" si="6"/>
        <v/>
      </c>
      <c r="C93" s="79" t="s">
        <v>57</v>
      </c>
      <c r="D93" s="79"/>
      <c r="E93" s="79"/>
      <c r="F93" s="79"/>
      <c r="G93" s="79"/>
      <c r="H93" s="79"/>
      <c r="I93" s="79"/>
      <c r="J93" s="80"/>
    </row>
    <row r="94" spans="1:10" ht="15.75" customHeight="1">
      <c r="A94" s="63" t="str">
        <f t="shared" si="7"/>
        <v/>
      </c>
      <c r="B94" s="64" t="str">
        <f t="shared" si="6"/>
        <v/>
      </c>
      <c r="C94" s="81"/>
      <c r="D94" s="82" t="s">
        <v>85</v>
      </c>
      <c r="E94" s="82"/>
      <c r="F94" s="82"/>
      <c r="G94" s="82"/>
      <c r="H94" s="82"/>
      <c r="I94" s="83" t="s">
        <v>107</v>
      </c>
      <c r="J94" s="84" t="s">
        <v>78</v>
      </c>
    </row>
    <row r="95" spans="1:10" ht="15.75" customHeight="1">
      <c r="A95" s="63" t="str">
        <f t="shared" si="7"/>
        <v/>
      </c>
      <c r="B95" s="64" t="str">
        <f t="shared" si="6"/>
        <v/>
      </c>
      <c r="C95" s="69" t="s">
        <v>58</v>
      </c>
      <c r="D95" s="11"/>
      <c r="E95" s="11"/>
      <c r="F95" s="11"/>
      <c r="G95" s="11"/>
      <c r="H95" s="11"/>
      <c r="I95" s="6"/>
      <c r="J95" s="84"/>
    </row>
    <row r="96" spans="1:10" ht="15.75" customHeight="1">
      <c r="A96" s="63" t="str">
        <f t="shared" si="7"/>
        <v/>
      </c>
      <c r="B96" s="64" t="str">
        <f t="shared" si="6"/>
        <v/>
      </c>
      <c r="C96" s="69" t="s">
        <v>59</v>
      </c>
      <c r="D96" s="11"/>
      <c r="E96" s="11"/>
      <c r="F96" s="11"/>
      <c r="G96" s="11"/>
      <c r="H96" s="11"/>
      <c r="I96" s="6"/>
      <c r="J96" s="84"/>
    </row>
    <row r="97" spans="1:10" ht="15.75" customHeight="1">
      <c r="A97" s="63" t="str">
        <f t="shared" si="7"/>
        <v/>
      </c>
      <c r="B97" s="64" t="str">
        <f t="shared" si="6"/>
        <v/>
      </c>
      <c r="C97" s="69" t="s">
        <v>60</v>
      </c>
      <c r="D97" s="11"/>
      <c r="E97" s="11"/>
      <c r="F97" s="11"/>
      <c r="G97" s="11"/>
      <c r="H97" s="11"/>
      <c r="I97" s="6"/>
      <c r="J97" s="84"/>
    </row>
    <row r="98" spans="1:10" ht="15.75" customHeight="1">
      <c r="A98" s="63" t="str">
        <f t="shared" si="7"/>
        <v/>
      </c>
      <c r="B98" s="64" t="str">
        <f t="shared" si="6"/>
        <v/>
      </c>
      <c r="C98" s="69" t="s">
        <v>61</v>
      </c>
      <c r="D98" s="11"/>
      <c r="E98" s="11"/>
      <c r="F98" s="11"/>
      <c r="G98" s="11"/>
      <c r="H98" s="11"/>
      <c r="I98" s="6"/>
      <c r="J98" s="84"/>
    </row>
    <row r="99" spans="1:10" ht="15.75" customHeight="1">
      <c r="A99" s="63" t="str">
        <f t="shared" si="7"/>
        <v/>
      </c>
      <c r="B99" s="64" t="str">
        <f t="shared" si="6"/>
        <v/>
      </c>
      <c r="C99" s="69" t="s">
        <v>62</v>
      </c>
      <c r="D99" s="11"/>
      <c r="E99" s="11"/>
      <c r="F99" s="11"/>
      <c r="G99" s="11"/>
      <c r="H99" s="11"/>
      <c r="I99" s="6"/>
      <c r="J99" s="84"/>
    </row>
    <row r="100" spans="1:10" ht="15.75" customHeight="1">
      <c r="A100" s="63" t="str">
        <f t="shared" si="7"/>
        <v/>
      </c>
      <c r="B100" s="64" t="str">
        <f t="shared" si="6"/>
        <v/>
      </c>
      <c r="C100" s="69" t="s">
        <v>64</v>
      </c>
      <c r="D100" s="11"/>
      <c r="E100" s="11"/>
      <c r="F100" s="11"/>
      <c r="G100" s="11"/>
      <c r="H100" s="11"/>
      <c r="I100" s="6"/>
      <c r="J100" s="84"/>
    </row>
    <row r="101" spans="1:10" ht="15.75" customHeight="1" thickBot="1">
      <c r="A101" s="85" t="str">
        <f t="shared" si="7"/>
        <v/>
      </c>
      <c r="B101" s="86" t="str">
        <f t="shared" si="6"/>
        <v/>
      </c>
      <c r="C101" s="87" t="s">
        <v>63</v>
      </c>
      <c r="D101" s="87"/>
      <c r="E101" s="87"/>
      <c r="F101" s="87"/>
      <c r="G101" s="87"/>
      <c r="H101" s="87"/>
      <c r="I101" s="88">
        <f>SUM(I95:I100)</f>
        <v>0</v>
      </c>
      <c r="J101" s="89"/>
    </row>
    <row r="102" spans="1:10" ht="15.75" customHeight="1" thickBot="1"/>
    <row r="103" spans="1:10" ht="15.75" customHeight="1">
      <c r="A103" s="57" t="s">
        <v>68</v>
      </c>
      <c r="B103" s="58">
        <v>4</v>
      </c>
      <c r="C103" s="59" t="s">
        <v>67</v>
      </c>
      <c r="D103" s="60" t="s">
        <v>95</v>
      </c>
      <c r="E103" s="60"/>
      <c r="F103" s="60" t="s">
        <v>96</v>
      </c>
      <c r="G103" s="60"/>
      <c r="H103" s="61" t="s">
        <v>99</v>
      </c>
      <c r="I103" s="60" t="s">
        <v>100</v>
      </c>
      <c r="J103" s="62"/>
    </row>
    <row r="104" spans="1:10" ht="15.75" customHeight="1">
      <c r="A104" s="63" t="str">
        <f>IF($D$8="","",$D$8)</f>
        <v/>
      </c>
      <c r="B104" s="64" t="str">
        <f t="shared" ref="B104:B119" si="8">IF($D$8="","",$B$103)</f>
        <v/>
      </c>
      <c r="C104" s="65" t="s">
        <v>52</v>
      </c>
      <c r="D104" s="11"/>
      <c r="E104" s="11"/>
      <c r="F104" s="11"/>
      <c r="G104" s="11"/>
      <c r="H104" s="66" t="str">
        <f>IF(D104="","",D104&amp;F104)</f>
        <v/>
      </c>
      <c r="I104" s="67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68"/>
    </row>
    <row r="105" spans="1:10" ht="15.75" customHeight="1">
      <c r="A105" s="63" t="str">
        <f t="shared" ref="A105:A119" si="9">IF($D$8="","",$D$8)</f>
        <v/>
      </c>
      <c r="B105" s="64" t="str">
        <f t="shared" si="8"/>
        <v/>
      </c>
      <c r="C105" s="69" t="s">
        <v>53</v>
      </c>
      <c r="D105" s="17"/>
      <c r="E105" s="17"/>
      <c r="F105" s="70"/>
      <c r="G105" s="70"/>
      <c r="H105" s="70"/>
      <c r="I105" s="70"/>
      <c r="J105" s="71"/>
    </row>
    <row r="106" spans="1:10" ht="15.75" customHeight="1">
      <c r="A106" s="63" t="str">
        <f t="shared" si="9"/>
        <v/>
      </c>
      <c r="B106" s="64" t="str">
        <f t="shared" si="8"/>
        <v/>
      </c>
      <c r="C106" s="69" t="s">
        <v>54</v>
      </c>
      <c r="D106" s="17"/>
      <c r="E106" s="17"/>
      <c r="F106" s="70"/>
      <c r="G106" s="70"/>
      <c r="H106" s="70"/>
      <c r="I106" s="70"/>
      <c r="J106" s="71"/>
    </row>
    <row r="107" spans="1:10" ht="15.75" customHeight="1">
      <c r="A107" s="63" t="str">
        <f t="shared" si="9"/>
        <v/>
      </c>
      <c r="B107" s="64" t="str">
        <f t="shared" si="8"/>
        <v/>
      </c>
      <c r="C107" s="69" t="s">
        <v>65</v>
      </c>
      <c r="D107" s="3"/>
      <c r="E107" s="72" t="s">
        <v>97</v>
      </c>
      <c r="F107" s="4"/>
      <c r="G107" s="72" t="s">
        <v>97</v>
      </c>
      <c r="H107" s="4"/>
      <c r="I107" s="73" t="str">
        <f>IF(D107="","",D107&amp;E107&amp;F107&amp;G107&amp;H107)</f>
        <v/>
      </c>
      <c r="J107" s="74"/>
    </row>
    <row r="108" spans="1:10" ht="15.75" customHeight="1">
      <c r="A108" s="63" t="str">
        <f t="shared" si="9"/>
        <v/>
      </c>
      <c r="B108" s="64" t="str">
        <f t="shared" si="8"/>
        <v/>
      </c>
      <c r="C108" s="69" t="s">
        <v>66</v>
      </c>
      <c r="D108" s="17"/>
      <c r="E108" s="17"/>
      <c r="F108" s="17"/>
      <c r="G108" s="17"/>
      <c r="H108" s="17"/>
      <c r="I108" s="17"/>
      <c r="J108" s="18"/>
    </row>
    <row r="109" spans="1:10" ht="15.75" customHeight="1">
      <c r="A109" s="63" t="str">
        <f t="shared" si="9"/>
        <v/>
      </c>
      <c r="B109" s="64" t="str">
        <f t="shared" si="8"/>
        <v/>
      </c>
      <c r="C109" s="69" t="s">
        <v>55</v>
      </c>
      <c r="D109" s="2"/>
      <c r="E109" s="75" t="str">
        <f>"←"&amp;$A$3</f>
        <v>←平成31年4月2日現在</v>
      </c>
      <c r="F109" s="76"/>
      <c r="G109" s="76"/>
      <c r="H109" s="76"/>
      <c r="I109" s="76"/>
      <c r="J109" s="77"/>
    </row>
    <row r="110" spans="1:10" ht="15.75" customHeight="1">
      <c r="A110" s="63" t="str">
        <f t="shared" si="9"/>
        <v/>
      </c>
      <c r="B110" s="64" t="str">
        <f t="shared" si="8"/>
        <v/>
      </c>
      <c r="C110" s="69" t="s">
        <v>56</v>
      </c>
      <c r="D110" s="5"/>
      <c r="E110" s="78" t="s">
        <v>119</v>
      </c>
      <c r="F110" s="79"/>
      <c r="G110" s="79"/>
      <c r="H110" s="79"/>
      <c r="I110" s="79"/>
      <c r="J110" s="80"/>
    </row>
    <row r="111" spans="1:10" ht="15.75" customHeight="1">
      <c r="A111" s="63" t="str">
        <f t="shared" si="9"/>
        <v/>
      </c>
      <c r="B111" s="64" t="str">
        <f t="shared" si="8"/>
        <v/>
      </c>
      <c r="C111" s="79" t="s">
        <v>57</v>
      </c>
      <c r="D111" s="79"/>
      <c r="E111" s="79"/>
      <c r="F111" s="79"/>
      <c r="G111" s="79"/>
      <c r="H111" s="79"/>
      <c r="I111" s="79"/>
      <c r="J111" s="80"/>
    </row>
    <row r="112" spans="1:10" ht="15.75" customHeight="1">
      <c r="A112" s="63" t="str">
        <f t="shared" si="9"/>
        <v/>
      </c>
      <c r="B112" s="64" t="str">
        <f t="shared" si="8"/>
        <v/>
      </c>
      <c r="C112" s="81"/>
      <c r="D112" s="82" t="s">
        <v>85</v>
      </c>
      <c r="E112" s="82"/>
      <c r="F112" s="82"/>
      <c r="G112" s="82"/>
      <c r="H112" s="82"/>
      <c r="I112" s="83" t="s">
        <v>107</v>
      </c>
      <c r="J112" s="84" t="s">
        <v>78</v>
      </c>
    </row>
    <row r="113" spans="1:10" ht="15.75" customHeight="1">
      <c r="A113" s="63" t="str">
        <f t="shared" si="9"/>
        <v/>
      </c>
      <c r="B113" s="64" t="str">
        <f t="shared" si="8"/>
        <v/>
      </c>
      <c r="C113" s="69" t="s">
        <v>58</v>
      </c>
      <c r="D113" s="11"/>
      <c r="E113" s="11"/>
      <c r="F113" s="11"/>
      <c r="G113" s="11"/>
      <c r="H113" s="11"/>
      <c r="I113" s="6"/>
      <c r="J113" s="84"/>
    </row>
    <row r="114" spans="1:10" ht="15.75" customHeight="1">
      <c r="A114" s="63" t="str">
        <f t="shared" si="9"/>
        <v/>
      </c>
      <c r="B114" s="64" t="str">
        <f t="shared" si="8"/>
        <v/>
      </c>
      <c r="C114" s="69" t="s">
        <v>59</v>
      </c>
      <c r="D114" s="11"/>
      <c r="E114" s="11"/>
      <c r="F114" s="11"/>
      <c r="G114" s="11"/>
      <c r="H114" s="11"/>
      <c r="I114" s="6"/>
      <c r="J114" s="84"/>
    </row>
    <row r="115" spans="1:10" ht="15.75" customHeight="1">
      <c r="A115" s="63" t="str">
        <f t="shared" si="9"/>
        <v/>
      </c>
      <c r="B115" s="64" t="str">
        <f t="shared" si="8"/>
        <v/>
      </c>
      <c r="C115" s="69" t="s">
        <v>60</v>
      </c>
      <c r="D115" s="11"/>
      <c r="E115" s="11"/>
      <c r="F115" s="11"/>
      <c r="G115" s="11"/>
      <c r="H115" s="11"/>
      <c r="I115" s="6"/>
      <c r="J115" s="84"/>
    </row>
    <row r="116" spans="1:10" ht="15.75" customHeight="1">
      <c r="A116" s="63" t="str">
        <f t="shared" si="9"/>
        <v/>
      </c>
      <c r="B116" s="64" t="str">
        <f t="shared" si="8"/>
        <v/>
      </c>
      <c r="C116" s="69" t="s">
        <v>61</v>
      </c>
      <c r="D116" s="11"/>
      <c r="E116" s="11"/>
      <c r="F116" s="11"/>
      <c r="G116" s="11"/>
      <c r="H116" s="11"/>
      <c r="I116" s="6"/>
      <c r="J116" s="84"/>
    </row>
    <row r="117" spans="1:10" ht="15.75" customHeight="1">
      <c r="A117" s="63" t="str">
        <f t="shared" si="9"/>
        <v/>
      </c>
      <c r="B117" s="64" t="str">
        <f t="shared" si="8"/>
        <v/>
      </c>
      <c r="C117" s="69" t="s">
        <v>62</v>
      </c>
      <c r="D117" s="11"/>
      <c r="E117" s="11"/>
      <c r="F117" s="11"/>
      <c r="G117" s="11"/>
      <c r="H117" s="11"/>
      <c r="I117" s="6"/>
      <c r="J117" s="84"/>
    </row>
    <row r="118" spans="1:10" ht="15.75" customHeight="1">
      <c r="A118" s="63" t="str">
        <f t="shared" si="9"/>
        <v/>
      </c>
      <c r="B118" s="64" t="str">
        <f t="shared" si="8"/>
        <v/>
      </c>
      <c r="C118" s="69" t="s">
        <v>64</v>
      </c>
      <c r="D118" s="11"/>
      <c r="E118" s="11"/>
      <c r="F118" s="11"/>
      <c r="G118" s="11"/>
      <c r="H118" s="11"/>
      <c r="I118" s="6"/>
      <c r="J118" s="84"/>
    </row>
    <row r="119" spans="1:10" ht="15.75" customHeight="1" thickBot="1">
      <c r="A119" s="85" t="str">
        <f t="shared" si="9"/>
        <v/>
      </c>
      <c r="B119" s="86" t="str">
        <f t="shared" si="8"/>
        <v/>
      </c>
      <c r="C119" s="87" t="s">
        <v>63</v>
      </c>
      <c r="D119" s="87"/>
      <c r="E119" s="87"/>
      <c r="F119" s="87"/>
      <c r="G119" s="87"/>
      <c r="H119" s="87"/>
      <c r="I119" s="88">
        <f>SUM(I113:I118)</f>
        <v>0</v>
      </c>
      <c r="J119" s="89"/>
    </row>
    <row r="120" spans="1:10" ht="15.75" customHeight="1" thickBot="1"/>
    <row r="121" spans="1:10" ht="15.75" customHeight="1">
      <c r="A121" s="57" t="s">
        <v>68</v>
      </c>
      <c r="B121" s="58">
        <v>5</v>
      </c>
      <c r="C121" s="59" t="s">
        <v>67</v>
      </c>
      <c r="D121" s="60" t="s">
        <v>95</v>
      </c>
      <c r="E121" s="60"/>
      <c r="F121" s="60" t="s">
        <v>96</v>
      </c>
      <c r="G121" s="60"/>
      <c r="H121" s="61" t="s">
        <v>99</v>
      </c>
      <c r="I121" s="60" t="s">
        <v>100</v>
      </c>
      <c r="J121" s="62"/>
    </row>
    <row r="122" spans="1:10" ht="15.75" customHeight="1">
      <c r="A122" s="63" t="str">
        <f>IF($D$8="","",$D$8)</f>
        <v/>
      </c>
      <c r="B122" s="64" t="str">
        <f t="shared" ref="B122:B137" si="10">IF($D$8="","",$B$121)</f>
        <v/>
      </c>
      <c r="C122" s="65" t="s">
        <v>52</v>
      </c>
      <c r="D122" s="11"/>
      <c r="E122" s="11"/>
      <c r="F122" s="11"/>
      <c r="G122" s="11"/>
      <c r="H122" s="66" t="str">
        <f>IF(D122="","",D122&amp;F122)</f>
        <v/>
      </c>
      <c r="I122" s="67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68"/>
    </row>
    <row r="123" spans="1:10" ht="15.75" customHeight="1">
      <c r="A123" s="63" t="str">
        <f t="shared" ref="A123:A137" si="11">IF($D$8="","",$D$8)</f>
        <v/>
      </c>
      <c r="B123" s="64" t="str">
        <f t="shared" si="10"/>
        <v/>
      </c>
      <c r="C123" s="69" t="s">
        <v>53</v>
      </c>
      <c r="D123" s="17"/>
      <c r="E123" s="17"/>
      <c r="F123" s="70"/>
      <c r="G123" s="70"/>
      <c r="H123" s="70"/>
      <c r="I123" s="70"/>
      <c r="J123" s="71"/>
    </row>
    <row r="124" spans="1:10" ht="15.75" customHeight="1">
      <c r="A124" s="63" t="str">
        <f t="shared" si="11"/>
        <v/>
      </c>
      <c r="B124" s="64" t="str">
        <f t="shared" si="10"/>
        <v/>
      </c>
      <c r="C124" s="69" t="s">
        <v>54</v>
      </c>
      <c r="D124" s="17"/>
      <c r="E124" s="17"/>
      <c r="F124" s="70"/>
      <c r="G124" s="70"/>
      <c r="H124" s="70"/>
      <c r="I124" s="70"/>
      <c r="J124" s="71"/>
    </row>
    <row r="125" spans="1:10" ht="15.75" customHeight="1">
      <c r="A125" s="63" t="str">
        <f t="shared" si="11"/>
        <v/>
      </c>
      <c r="B125" s="64" t="str">
        <f t="shared" si="10"/>
        <v/>
      </c>
      <c r="C125" s="69" t="s">
        <v>65</v>
      </c>
      <c r="D125" s="3"/>
      <c r="E125" s="72" t="s">
        <v>97</v>
      </c>
      <c r="F125" s="4"/>
      <c r="G125" s="72" t="s">
        <v>97</v>
      </c>
      <c r="H125" s="4"/>
      <c r="I125" s="73" t="str">
        <f>IF(D125="","",D125&amp;E125&amp;F125&amp;G125&amp;H125)</f>
        <v/>
      </c>
      <c r="J125" s="74"/>
    </row>
    <row r="126" spans="1:10" ht="15.75" customHeight="1">
      <c r="A126" s="63" t="str">
        <f t="shared" si="11"/>
        <v/>
      </c>
      <c r="B126" s="64" t="str">
        <f t="shared" si="10"/>
        <v/>
      </c>
      <c r="C126" s="69" t="s">
        <v>66</v>
      </c>
      <c r="D126" s="17"/>
      <c r="E126" s="17"/>
      <c r="F126" s="17"/>
      <c r="G126" s="17"/>
      <c r="H126" s="17"/>
      <c r="I126" s="17"/>
      <c r="J126" s="18"/>
    </row>
    <row r="127" spans="1:10" ht="15.75" customHeight="1">
      <c r="A127" s="63" t="str">
        <f t="shared" si="11"/>
        <v/>
      </c>
      <c r="B127" s="64" t="str">
        <f t="shared" si="10"/>
        <v/>
      </c>
      <c r="C127" s="69" t="s">
        <v>55</v>
      </c>
      <c r="D127" s="2"/>
      <c r="E127" s="75" t="str">
        <f>"←"&amp;$A$3</f>
        <v>←平成31年4月2日現在</v>
      </c>
      <c r="F127" s="76"/>
      <c r="G127" s="76"/>
      <c r="H127" s="76"/>
      <c r="I127" s="76"/>
      <c r="J127" s="77"/>
    </row>
    <row r="128" spans="1:10" ht="15.75" customHeight="1">
      <c r="A128" s="63" t="str">
        <f t="shared" si="11"/>
        <v/>
      </c>
      <c r="B128" s="64" t="str">
        <f t="shared" si="10"/>
        <v/>
      </c>
      <c r="C128" s="69" t="s">
        <v>56</v>
      </c>
      <c r="D128" s="5"/>
      <c r="E128" s="78" t="s">
        <v>119</v>
      </c>
      <c r="F128" s="79"/>
      <c r="G128" s="79"/>
      <c r="H128" s="79"/>
      <c r="I128" s="79"/>
      <c r="J128" s="80"/>
    </row>
    <row r="129" spans="1:10" ht="15.75" customHeight="1">
      <c r="A129" s="63" t="str">
        <f t="shared" si="11"/>
        <v/>
      </c>
      <c r="B129" s="64" t="str">
        <f t="shared" si="10"/>
        <v/>
      </c>
      <c r="C129" s="79" t="s">
        <v>57</v>
      </c>
      <c r="D129" s="79"/>
      <c r="E129" s="79"/>
      <c r="F129" s="79"/>
      <c r="G129" s="79"/>
      <c r="H129" s="79"/>
      <c r="I129" s="79"/>
      <c r="J129" s="80"/>
    </row>
    <row r="130" spans="1:10" ht="15.75" customHeight="1">
      <c r="A130" s="63" t="str">
        <f t="shared" si="11"/>
        <v/>
      </c>
      <c r="B130" s="64" t="str">
        <f t="shared" si="10"/>
        <v/>
      </c>
      <c r="C130" s="81"/>
      <c r="D130" s="82" t="s">
        <v>85</v>
      </c>
      <c r="E130" s="82"/>
      <c r="F130" s="82"/>
      <c r="G130" s="82"/>
      <c r="H130" s="82"/>
      <c r="I130" s="83" t="s">
        <v>107</v>
      </c>
      <c r="J130" s="84" t="s">
        <v>78</v>
      </c>
    </row>
    <row r="131" spans="1:10" ht="15.75" customHeight="1">
      <c r="A131" s="63" t="str">
        <f t="shared" si="11"/>
        <v/>
      </c>
      <c r="B131" s="64" t="str">
        <f t="shared" si="10"/>
        <v/>
      </c>
      <c r="C131" s="69" t="s">
        <v>58</v>
      </c>
      <c r="D131" s="11"/>
      <c r="E131" s="11"/>
      <c r="F131" s="11"/>
      <c r="G131" s="11"/>
      <c r="H131" s="11"/>
      <c r="I131" s="6"/>
      <c r="J131" s="84"/>
    </row>
    <row r="132" spans="1:10" ht="15.75" customHeight="1">
      <c r="A132" s="63" t="str">
        <f t="shared" si="11"/>
        <v/>
      </c>
      <c r="B132" s="64" t="str">
        <f t="shared" si="10"/>
        <v/>
      </c>
      <c r="C132" s="69" t="s">
        <v>59</v>
      </c>
      <c r="D132" s="11"/>
      <c r="E132" s="11"/>
      <c r="F132" s="11"/>
      <c r="G132" s="11"/>
      <c r="H132" s="11"/>
      <c r="I132" s="6"/>
      <c r="J132" s="84"/>
    </row>
    <row r="133" spans="1:10" ht="15.75" customHeight="1">
      <c r="A133" s="63" t="str">
        <f t="shared" si="11"/>
        <v/>
      </c>
      <c r="B133" s="64" t="str">
        <f t="shared" si="10"/>
        <v/>
      </c>
      <c r="C133" s="69" t="s">
        <v>60</v>
      </c>
      <c r="D133" s="11"/>
      <c r="E133" s="11"/>
      <c r="F133" s="11"/>
      <c r="G133" s="11"/>
      <c r="H133" s="11"/>
      <c r="I133" s="6"/>
      <c r="J133" s="84"/>
    </row>
    <row r="134" spans="1:10" ht="15.75" customHeight="1">
      <c r="A134" s="63" t="str">
        <f t="shared" si="11"/>
        <v/>
      </c>
      <c r="B134" s="64" t="str">
        <f t="shared" si="10"/>
        <v/>
      </c>
      <c r="C134" s="69" t="s">
        <v>61</v>
      </c>
      <c r="D134" s="11"/>
      <c r="E134" s="11"/>
      <c r="F134" s="11"/>
      <c r="G134" s="11"/>
      <c r="H134" s="11"/>
      <c r="I134" s="6"/>
      <c r="J134" s="84"/>
    </row>
    <row r="135" spans="1:10" ht="15.75" customHeight="1">
      <c r="A135" s="63" t="str">
        <f t="shared" si="11"/>
        <v/>
      </c>
      <c r="B135" s="64" t="str">
        <f t="shared" si="10"/>
        <v/>
      </c>
      <c r="C135" s="69" t="s">
        <v>62</v>
      </c>
      <c r="D135" s="11"/>
      <c r="E135" s="11"/>
      <c r="F135" s="11"/>
      <c r="G135" s="11"/>
      <c r="H135" s="11"/>
      <c r="I135" s="6"/>
      <c r="J135" s="84"/>
    </row>
    <row r="136" spans="1:10" ht="15.75" customHeight="1">
      <c r="A136" s="63" t="str">
        <f t="shared" si="11"/>
        <v/>
      </c>
      <c r="B136" s="64" t="str">
        <f t="shared" si="10"/>
        <v/>
      </c>
      <c r="C136" s="69" t="s">
        <v>64</v>
      </c>
      <c r="D136" s="11"/>
      <c r="E136" s="11"/>
      <c r="F136" s="11"/>
      <c r="G136" s="11"/>
      <c r="H136" s="11"/>
      <c r="I136" s="6"/>
      <c r="J136" s="84"/>
    </row>
    <row r="137" spans="1:10" ht="15.75" customHeight="1" thickBot="1">
      <c r="A137" s="85" t="str">
        <f t="shared" si="11"/>
        <v/>
      </c>
      <c r="B137" s="86" t="str">
        <f t="shared" si="10"/>
        <v/>
      </c>
      <c r="C137" s="87" t="s">
        <v>63</v>
      </c>
      <c r="D137" s="87"/>
      <c r="E137" s="87"/>
      <c r="F137" s="87"/>
      <c r="G137" s="87"/>
      <c r="H137" s="87"/>
      <c r="I137" s="88">
        <f>SUM(I131:I136)</f>
        <v>0</v>
      </c>
      <c r="J137" s="89"/>
    </row>
    <row r="138" spans="1:10" ht="15.75" customHeight="1" thickBot="1"/>
    <row r="139" spans="1:10" ht="15.75" customHeight="1">
      <c r="A139" s="57" t="s">
        <v>68</v>
      </c>
      <c r="B139" s="58">
        <v>6</v>
      </c>
      <c r="C139" s="59" t="s">
        <v>67</v>
      </c>
      <c r="D139" s="60" t="s">
        <v>95</v>
      </c>
      <c r="E139" s="60"/>
      <c r="F139" s="60" t="s">
        <v>96</v>
      </c>
      <c r="G139" s="60"/>
      <c r="H139" s="61" t="s">
        <v>99</v>
      </c>
      <c r="I139" s="60" t="s">
        <v>100</v>
      </c>
      <c r="J139" s="62"/>
    </row>
    <row r="140" spans="1:10" ht="15.75" customHeight="1">
      <c r="A140" s="63" t="str">
        <f>IF($D$8="","",$D$8)</f>
        <v/>
      </c>
      <c r="B140" s="64" t="str">
        <f t="shared" ref="B140:B155" si="12">IF($D$8="","",$B$139)</f>
        <v/>
      </c>
      <c r="C140" s="65" t="s">
        <v>52</v>
      </c>
      <c r="D140" s="11"/>
      <c r="E140" s="11"/>
      <c r="F140" s="11"/>
      <c r="G140" s="11"/>
      <c r="H140" s="66" t="str">
        <f>IF(D140="","",D140&amp;F140)</f>
        <v/>
      </c>
      <c r="I140" s="67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68"/>
    </row>
    <row r="141" spans="1:10" ht="15.75" customHeight="1">
      <c r="A141" s="63" t="str">
        <f t="shared" ref="A141:A155" si="13">IF($D$8="","",$D$8)</f>
        <v/>
      </c>
      <c r="B141" s="64" t="str">
        <f t="shared" si="12"/>
        <v/>
      </c>
      <c r="C141" s="69" t="s">
        <v>53</v>
      </c>
      <c r="D141" s="17"/>
      <c r="E141" s="17"/>
      <c r="F141" s="70"/>
      <c r="G141" s="70"/>
      <c r="H141" s="70"/>
      <c r="I141" s="70"/>
      <c r="J141" s="71"/>
    </row>
    <row r="142" spans="1:10" ht="15.75" customHeight="1">
      <c r="A142" s="63" t="str">
        <f t="shared" si="13"/>
        <v/>
      </c>
      <c r="B142" s="64" t="str">
        <f t="shared" si="12"/>
        <v/>
      </c>
      <c r="C142" s="69" t="s">
        <v>54</v>
      </c>
      <c r="D142" s="17"/>
      <c r="E142" s="17"/>
      <c r="F142" s="70"/>
      <c r="G142" s="70"/>
      <c r="H142" s="70"/>
      <c r="I142" s="70"/>
      <c r="J142" s="71"/>
    </row>
    <row r="143" spans="1:10" ht="15.75" customHeight="1">
      <c r="A143" s="63" t="str">
        <f t="shared" si="13"/>
        <v/>
      </c>
      <c r="B143" s="64" t="str">
        <f t="shared" si="12"/>
        <v/>
      </c>
      <c r="C143" s="69" t="s">
        <v>65</v>
      </c>
      <c r="D143" s="3"/>
      <c r="E143" s="72" t="s">
        <v>97</v>
      </c>
      <c r="F143" s="4"/>
      <c r="G143" s="72" t="s">
        <v>97</v>
      </c>
      <c r="H143" s="4"/>
      <c r="I143" s="73" t="str">
        <f>IF(D143="","",D143&amp;E143&amp;F143&amp;G143&amp;H143)</f>
        <v/>
      </c>
      <c r="J143" s="74"/>
    </row>
    <row r="144" spans="1:10" ht="15.75" customHeight="1">
      <c r="A144" s="63" t="str">
        <f t="shared" si="13"/>
        <v/>
      </c>
      <c r="B144" s="64" t="str">
        <f t="shared" si="12"/>
        <v/>
      </c>
      <c r="C144" s="69" t="s">
        <v>66</v>
      </c>
      <c r="D144" s="17"/>
      <c r="E144" s="17"/>
      <c r="F144" s="17"/>
      <c r="G144" s="17"/>
      <c r="H144" s="17"/>
      <c r="I144" s="17"/>
      <c r="J144" s="18"/>
    </row>
    <row r="145" spans="1:10" ht="15.75" customHeight="1">
      <c r="A145" s="63" t="str">
        <f t="shared" si="13"/>
        <v/>
      </c>
      <c r="B145" s="64" t="str">
        <f t="shared" si="12"/>
        <v/>
      </c>
      <c r="C145" s="69" t="s">
        <v>55</v>
      </c>
      <c r="D145" s="2"/>
      <c r="E145" s="75" t="str">
        <f>"←"&amp;$A$3</f>
        <v>←平成31年4月2日現在</v>
      </c>
      <c r="F145" s="76"/>
      <c r="G145" s="76"/>
      <c r="H145" s="76"/>
      <c r="I145" s="76"/>
      <c r="J145" s="77"/>
    </row>
    <row r="146" spans="1:10" ht="15.75" customHeight="1">
      <c r="A146" s="63" t="str">
        <f t="shared" si="13"/>
        <v/>
      </c>
      <c r="B146" s="64" t="str">
        <f t="shared" si="12"/>
        <v/>
      </c>
      <c r="C146" s="69" t="s">
        <v>56</v>
      </c>
      <c r="D146" s="5"/>
      <c r="E146" s="78" t="s">
        <v>119</v>
      </c>
      <c r="F146" s="79"/>
      <c r="G146" s="79"/>
      <c r="H146" s="79"/>
      <c r="I146" s="79"/>
      <c r="J146" s="80"/>
    </row>
    <row r="147" spans="1:10" ht="15.75" customHeight="1">
      <c r="A147" s="63" t="str">
        <f t="shared" si="13"/>
        <v/>
      </c>
      <c r="B147" s="64" t="str">
        <f t="shared" si="12"/>
        <v/>
      </c>
      <c r="C147" s="79" t="s">
        <v>57</v>
      </c>
      <c r="D147" s="79"/>
      <c r="E147" s="79"/>
      <c r="F147" s="79"/>
      <c r="G147" s="79"/>
      <c r="H147" s="79"/>
      <c r="I147" s="79"/>
      <c r="J147" s="80"/>
    </row>
    <row r="148" spans="1:10" ht="15.75" customHeight="1">
      <c r="A148" s="63" t="str">
        <f t="shared" si="13"/>
        <v/>
      </c>
      <c r="B148" s="64" t="str">
        <f t="shared" si="12"/>
        <v/>
      </c>
      <c r="C148" s="81"/>
      <c r="D148" s="82" t="s">
        <v>85</v>
      </c>
      <c r="E148" s="82"/>
      <c r="F148" s="82"/>
      <c r="G148" s="82"/>
      <c r="H148" s="82"/>
      <c r="I148" s="83" t="s">
        <v>107</v>
      </c>
      <c r="J148" s="84" t="s">
        <v>78</v>
      </c>
    </row>
    <row r="149" spans="1:10" ht="15.75" customHeight="1">
      <c r="A149" s="63" t="str">
        <f t="shared" si="13"/>
        <v/>
      </c>
      <c r="B149" s="64" t="str">
        <f t="shared" si="12"/>
        <v/>
      </c>
      <c r="C149" s="69" t="s">
        <v>58</v>
      </c>
      <c r="D149" s="11"/>
      <c r="E149" s="11"/>
      <c r="F149" s="11"/>
      <c r="G149" s="11"/>
      <c r="H149" s="11"/>
      <c r="I149" s="6"/>
      <c r="J149" s="84"/>
    </row>
    <row r="150" spans="1:10" ht="15.75" customHeight="1">
      <c r="A150" s="63" t="str">
        <f t="shared" si="13"/>
        <v/>
      </c>
      <c r="B150" s="64" t="str">
        <f t="shared" si="12"/>
        <v/>
      </c>
      <c r="C150" s="69" t="s">
        <v>59</v>
      </c>
      <c r="D150" s="11"/>
      <c r="E150" s="11"/>
      <c r="F150" s="11"/>
      <c r="G150" s="11"/>
      <c r="H150" s="11"/>
      <c r="I150" s="6"/>
      <c r="J150" s="84"/>
    </row>
    <row r="151" spans="1:10" ht="15.75" customHeight="1">
      <c r="A151" s="63" t="str">
        <f t="shared" si="13"/>
        <v/>
      </c>
      <c r="B151" s="64" t="str">
        <f t="shared" si="12"/>
        <v/>
      </c>
      <c r="C151" s="69" t="s">
        <v>60</v>
      </c>
      <c r="D151" s="11"/>
      <c r="E151" s="11"/>
      <c r="F151" s="11"/>
      <c r="G151" s="11"/>
      <c r="H151" s="11"/>
      <c r="I151" s="6"/>
      <c r="J151" s="84"/>
    </row>
    <row r="152" spans="1:10" ht="15.75" customHeight="1">
      <c r="A152" s="63" t="str">
        <f t="shared" si="13"/>
        <v/>
      </c>
      <c r="B152" s="64" t="str">
        <f t="shared" si="12"/>
        <v/>
      </c>
      <c r="C152" s="69" t="s">
        <v>61</v>
      </c>
      <c r="D152" s="11"/>
      <c r="E152" s="11"/>
      <c r="F152" s="11"/>
      <c r="G152" s="11"/>
      <c r="H152" s="11"/>
      <c r="I152" s="6"/>
      <c r="J152" s="84"/>
    </row>
    <row r="153" spans="1:10" ht="15.75" customHeight="1">
      <c r="A153" s="63" t="str">
        <f t="shared" si="13"/>
        <v/>
      </c>
      <c r="B153" s="64" t="str">
        <f t="shared" si="12"/>
        <v/>
      </c>
      <c r="C153" s="69" t="s">
        <v>62</v>
      </c>
      <c r="D153" s="11"/>
      <c r="E153" s="11"/>
      <c r="F153" s="11"/>
      <c r="G153" s="11"/>
      <c r="H153" s="11"/>
      <c r="I153" s="6"/>
      <c r="J153" s="84"/>
    </row>
    <row r="154" spans="1:10" ht="15.75" customHeight="1">
      <c r="A154" s="63" t="str">
        <f t="shared" si="13"/>
        <v/>
      </c>
      <c r="B154" s="64" t="str">
        <f t="shared" si="12"/>
        <v/>
      </c>
      <c r="C154" s="69" t="s">
        <v>64</v>
      </c>
      <c r="D154" s="11"/>
      <c r="E154" s="11"/>
      <c r="F154" s="11"/>
      <c r="G154" s="11"/>
      <c r="H154" s="11"/>
      <c r="I154" s="6"/>
      <c r="J154" s="84"/>
    </row>
    <row r="155" spans="1:10" ht="15.75" customHeight="1" thickBot="1">
      <c r="A155" s="85" t="str">
        <f t="shared" si="13"/>
        <v/>
      </c>
      <c r="B155" s="86" t="str">
        <f t="shared" si="12"/>
        <v/>
      </c>
      <c r="C155" s="87" t="s">
        <v>63</v>
      </c>
      <c r="D155" s="87"/>
      <c r="E155" s="87"/>
      <c r="F155" s="87"/>
      <c r="G155" s="87"/>
      <c r="H155" s="87"/>
      <c r="I155" s="88">
        <f>SUM(I149:I154)</f>
        <v>0</v>
      </c>
      <c r="J155" s="89"/>
    </row>
  </sheetData>
  <sheetProtection password="CC3D" sheet="1" objects="1" scenarios="1"/>
  <dataConsolidate/>
  <mergeCells count="179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D144:J144"/>
    <mergeCell ref="E145:J145"/>
    <mergeCell ref="D139:E139"/>
    <mergeCell ref="F139:G139"/>
    <mergeCell ref="E146:J146"/>
    <mergeCell ref="C147:J147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D121:E121"/>
    <mergeCell ref="F121:G121"/>
    <mergeCell ref="I121:J121"/>
    <mergeCell ref="D122:E122"/>
    <mergeCell ref="F122:G122"/>
    <mergeCell ref="I122:J122"/>
    <mergeCell ref="D126:J126"/>
    <mergeCell ref="E127:J127"/>
    <mergeCell ref="E128:J128"/>
    <mergeCell ref="E110:J110"/>
    <mergeCell ref="C111:J111"/>
    <mergeCell ref="D112:H112"/>
    <mergeCell ref="D113:H113"/>
    <mergeCell ref="D115:H115"/>
    <mergeCell ref="D116:H116"/>
    <mergeCell ref="D117:H117"/>
    <mergeCell ref="D118:H118"/>
    <mergeCell ref="C119:H119"/>
    <mergeCell ref="C101:H101"/>
    <mergeCell ref="D103:E103"/>
    <mergeCell ref="F103:G103"/>
    <mergeCell ref="I103:J103"/>
    <mergeCell ref="D104:E104"/>
    <mergeCell ref="F104:G104"/>
    <mergeCell ref="I104:J104"/>
    <mergeCell ref="D108:J108"/>
    <mergeCell ref="E109:J109"/>
    <mergeCell ref="E92:J92"/>
    <mergeCell ref="C93:J93"/>
    <mergeCell ref="D94:H94"/>
    <mergeCell ref="D95:H95"/>
    <mergeCell ref="D96:H96"/>
    <mergeCell ref="D97:H97"/>
    <mergeCell ref="D98:H98"/>
    <mergeCell ref="D99:H99"/>
    <mergeCell ref="D100:H100"/>
    <mergeCell ref="C83:H83"/>
    <mergeCell ref="D85:E85"/>
    <mergeCell ref="F85:G85"/>
    <mergeCell ref="I85:J85"/>
    <mergeCell ref="D86:E86"/>
    <mergeCell ref="F86:G86"/>
    <mergeCell ref="I86:J86"/>
    <mergeCell ref="D90:J90"/>
    <mergeCell ref="E91:J91"/>
    <mergeCell ref="A1:J2"/>
    <mergeCell ref="A5:J5"/>
    <mergeCell ref="D47:F47"/>
    <mergeCell ref="G47:J47"/>
    <mergeCell ref="B20:C20"/>
    <mergeCell ref="D67:E67"/>
    <mergeCell ref="F67:G67"/>
    <mergeCell ref="I67:J67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D28:H28"/>
    <mergeCell ref="I143:J143"/>
    <mergeCell ref="I71:J71"/>
    <mergeCell ref="I107:J107"/>
    <mergeCell ref="I53:J53"/>
    <mergeCell ref="I89:J89"/>
    <mergeCell ref="C57:J57"/>
    <mergeCell ref="D61:H61"/>
    <mergeCell ref="D62:H62"/>
    <mergeCell ref="I125:J125"/>
    <mergeCell ref="D54:J54"/>
    <mergeCell ref="D63:H63"/>
    <mergeCell ref="D64:H64"/>
    <mergeCell ref="C65:H65"/>
    <mergeCell ref="D72:J72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82:H82"/>
    <mergeCell ref="D114:H114"/>
    <mergeCell ref="B7:J7"/>
    <mergeCell ref="A40:J40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G44:J44"/>
    <mergeCell ref="D45:F45"/>
    <mergeCell ref="G45:J45"/>
    <mergeCell ref="D46:F46"/>
    <mergeCell ref="G46:J46"/>
    <mergeCell ref="I49:J49"/>
    <mergeCell ref="I50:J50"/>
    <mergeCell ref="D41:F41"/>
  </mergeCells>
  <phoneticPr fontId="2"/>
  <dataValidations count="7">
    <dataValidation type="list" allowBlank="1" showInputMessage="1" showErrorMessage="1" sqref="D55 D91 D109 D73 D127 D145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>
      <formula1>"第1顧問,第2顧問,第3顧問,第4顧問,第5顧問,第6顧問"</formula1>
    </dataValidation>
    <dataValidation type="list" allowBlank="1" showInputMessage="1" showErrorMessage="1" sqref="D53 D107 D125 D71 D89 D143">
      <formula1>"090,080,070"</formula1>
    </dataValidation>
    <dataValidation imeMode="disabled" allowBlank="1" showInputMessage="1" showErrorMessage="1" sqref="D126:J126 I131:I136 D54:J54 I59:I64 D72:J72 I77:I82 D90:J90 I95:I100 D108:J108 I113:I118 D144:J144 I149:I154 D21:H28"/>
    <dataValidation type="textLength" imeMode="disabled" operator="equal" allowBlank="1" showInputMessage="1" showErrorMessage="1" sqref="F53 H53 F71 H71 F89 H89 F107 H107 F125 H125 F143 H143">
      <formula1>4</formula1>
    </dataValidation>
    <dataValidation type="list" allowBlank="1" showInputMessage="1" showErrorMessage="1" sqref="D56 D74 D92 D110 D128 D146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gunkyumi-4</cp:lastModifiedBy>
  <cp:lastPrinted>2017-02-20T08:59:33Z</cp:lastPrinted>
  <dcterms:created xsi:type="dcterms:W3CDTF">2010-12-08T07:03:14Z</dcterms:created>
  <dcterms:modified xsi:type="dcterms:W3CDTF">2019-01-21T05:39:50Z</dcterms:modified>
</cp:coreProperties>
</file>